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\Мониторинг food\"/>
    </mc:Choice>
  </mc:AlternateContent>
  <bookViews>
    <workbookView xWindow="360" yWindow="75" windowWidth="1944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0" i="1" l="1"/>
  <c r="G80" i="1"/>
  <c r="H80" i="1"/>
  <c r="I80" i="1"/>
  <c r="J80" i="1"/>
  <c r="H81" i="1"/>
  <c r="B195" i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J70" i="1"/>
  <c r="J81" i="1" s="1"/>
  <c r="I70" i="1"/>
  <c r="I81" i="1" s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F196" i="1"/>
  <c r="L81" i="1"/>
  <c r="L196" i="1" s="1"/>
</calcChain>
</file>

<file path=xl/sharedStrings.xml><?xml version="1.0" encoding="utf-8"?>
<sst xmlns="http://schemas.openxmlformats.org/spreadsheetml/2006/main" count="378" uniqueCount="142">
  <si>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</si>
  <si>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</si>
  <si>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</si>
  <si>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</si>
  <si>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</si>
  <si>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</si>
  <si>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</si>
  <si>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</si>
  <si>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</si>
  <si>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</si>
  <si>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</si>
  <si>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</si>
  <si>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</si>
  <si>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</si>
  <si>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</si>
  <si>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</si>
  <si>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</si>
  <si>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</si>
  <si>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</si>
  <si>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</si>
  <si>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</si>
  <si>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</si>
  <si>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</si>
  <si>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</si>
  <si>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</si>
  <si>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</si>
  <si>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</si>
  <si>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</si>
  <si>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</si>
  <si>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</si>
  <si>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</si>
  <si>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</si>
  <si>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</si>
  <si>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</si>
  <si>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</si>
  <si>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</si>
  <si>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</si>
  <si>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</si>
  <si>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</si>
  <si>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</si>
  <si>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пшеничный.</t>
  </si>
  <si>
    <t>Масло сливочное</t>
  </si>
  <si>
    <t>Овощи натуральные свежие/соленые (в нарезке)</t>
  </si>
  <si>
    <t>70-71/     2015</t>
  </si>
  <si>
    <t>333/   2004</t>
  </si>
  <si>
    <t>гост</t>
  </si>
  <si>
    <t>685/   2004</t>
  </si>
  <si>
    <t>Суп-пюре из бобовых</t>
  </si>
  <si>
    <t>272/     1983</t>
  </si>
  <si>
    <t>Плов из птицы</t>
  </si>
  <si>
    <t>492/   2004</t>
  </si>
  <si>
    <t>Компот из смеси сухофруктов</t>
  </si>
  <si>
    <t>639/   2004</t>
  </si>
  <si>
    <t>Хлеб ржаной.</t>
  </si>
  <si>
    <t>Каша вязкая овсяная молочная</t>
  </si>
  <si>
    <t>173/     2015</t>
  </si>
  <si>
    <t>Яйца вареные</t>
  </si>
  <si>
    <t>209/     2015</t>
  </si>
  <si>
    <t>Какао с молоком</t>
  </si>
  <si>
    <t>693/   2004</t>
  </si>
  <si>
    <t>Суп крестьянский с крупой (со сметаной)</t>
  </si>
  <si>
    <t>134/2004</t>
  </si>
  <si>
    <t>Котлеты рубленые из птицы (с соусом)</t>
  </si>
  <si>
    <t>498/    2004</t>
  </si>
  <si>
    <t>Макаронные изделия отварные</t>
  </si>
  <si>
    <t>516/   2004</t>
  </si>
  <si>
    <t>Компот из свежих плодов(яблок)</t>
  </si>
  <si>
    <t>631/   2004</t>
  </si>
  <si>
    <t>Грудка куриная тушеная</t>
  </si>
  <si>
    <t>444/    1994</t>
  </si>
  <si>
    <t>Каша вязкая гречневая</t>
  </si>
  <si>
    <t>510/   2004</t>
  </si>
  <si>
    <t>685/ 2004</t>
  </si>
  <si>
    <t>Суп с макаронными изделиями и картофелем</t>
  </si>
  <si>
    <t>143/   2004</t>
  </si>
  <si>
    <t>Котлета рыбная любительская (с соусом)</t>
  </si>
  <si>
    <t>390/ 2004</t>
  </si>
  <si>
    <t>Пюре картофельное</t>
  </si>
  <si>
    <t>520/  2004</t>
  </si>
  <si>
    <t>Напиток лимонный/апельсиновый</t>
  </si>
  <si>
    <t>699/    2004</t>
  </si>
  <si>
    <t>Запеканка из творога с повидлом</t>
  </si>
  <si>
    <t>366/   2004</t>
  </si>
  <si>
    <t>Сок фруктовый, 1/0,2</t>
  </si>
  <si>
    <t>Щи из свежей капусты со сметаной</t>
  </si>
  <si>
    <t>124/     2004</t>
  </si>
  <si>
    <t xml:space="preserve">Салат из свежей капусты </t>
  </si>
  <si>
    <t>Биточки (мясные) с соусом</t>
  </si>
  <si>
    <t>658/   1983</t>
  </si>
  <si>
    <t>45/ 2015</t>
  </si>
  <si>
    <t>салат</t>
  </si>
  <si>
    <t>Суп картофельный с крупой</t>
  </si>
  <si>
    <t>138/   2004</t>
  </si>
  <si>
    <t>сок</t>
  </si>
  <si>
    <t>Печень по-строгановски</t>
  </si>
  <si>
    <t>619/  1983</t>
  </si>
  <si>
    <t>Каша  молочная « Дружба"</t>
  </si>
  <si>
    <t>Бутерброд с сыром и  маслом 20/10/30</t>
  </si>
  <si>
    <t>3/     2004</t>
  </si>
  <si>
    <t>68/       2003</t>
  </si>
  <si>
    <t>Борщ с капустой и картофелем (со сметаной)</t>
  </si>
  <si>
    <t>Тефтели мясные в соусе</t>
  </si>
  <si>
    <t xml:space="preserve">Каша гречневая вязкая </t>
  </si>
  <si>
    <t>Напиток яблочный</t>
  </si>
  <si>
    <t>110/   2004</t>
  </si>
  <si>
    <t>668/   1983</t>
  </si>
  <si>
    <t>510/     2004</t>
  </si>
  <si>
    <t>Капуста тушеная по-домашнему с мяс. фаршем</t>
  </si>
  <si>
    <t>Чай с лимоном,  200/15/7</t>
  </si>
  <si>
    <t>Хлеб пшеничный</t>
  </si>
  <si>
    <t>ТТК</t>
  </si>
  <si>
    <t>686/    2004</t>
  </si>
  <si>
    <t>Суп из овощей со сметаной</t>
  </si>
  <si>
    <t>Шницель (мясной) с соусом</t>
  </si>
  <si>
    <t>Каша вязкая пшеничная</t>
  </si>
  <si>
    <t xml:space="preserve">Напиток лимонный </t>
  </si>
  <si>
    <t>135/    2004</t>
  </si>
  <si>
    <t>699/   2004</t>
  </si>
  <si>
    <t xml:space="preserve">Салат из свеклы </t>
  </si>
  <si>
    <t>Плов</t>
  </si>
  <si>
    <t>52/  2015</t>
  </si>
  <si>
    <t>642/   1983</t>
  </si>
  <si>
    <t>Суп картофельный с бобовыми</t>
  </si>
  <si>
    <t>139/   2004</t>
  </si>
  <si>
    <r>
      <rPr>
        <sz val="12"/>
        <color rgb="FF000000"/>
        <rFont val="Times New Roman"/>
        <family val="1"/>
        <charset val="204"/>
      </rPr>
      <t xml:space="preserve">Фрукты свежие                    </t>
    </r>
    <r>
      <rPr>
        <sz val="10"/>
        <color rgb="FF000000"/>
        <rFont val="Times New Roman"/>
        <family val="1"/>
        <charset val="204"/>
      </rPr>
      <t xml:space="preserve"> (не менее 50г)</t>
    </r>
  </si>
  <si>
    <t>338/    2015</t>
  </si>
  <si>
    <t>Жаркое по домашнему</t>
  </si>
  <si>
    <t>394/ 1985</t>
  </si>
  <si>
    <t>Котлеты рыбные ( с соусом)</t>
  </si>
  <si>
    <t>Рис отварной</t>
  </si>
  <si>
    <t>Кофейный напиток</t>
  </si>
  <si>
    <t>388/   2004</t>
  </si>
  <si>
    <t>511/2004</t>
  </si>
  <si>
    <t>692/2004</t>
  </si>
  <si>
    <t>Рассольник Ленинградский со сметаной</t>
  </si>
  <si>
    <t>Фрикадельки с соусом</t>
  </si>
  <si>
    <t>132/   2004</t>
  </si>
  <si>
    <t>670/    1983</t>
  </si>
  <si>
    <t>МБОУ "Средняя школа №31"</t>
  </si>
  <si>
    <t>директор</t>
  </si>
  <si>
    <t>Мищенко Л.П.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</si>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</sst>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DDE8CB"/>
        <bgColor rgb="FFEBF1DE"/>
      </patternFill>
    </fill>
    <fill>
      <patternFill patternType="solid">
        <fgColor rgb="FFFFFFFF"/>
        <bgColor rgb="FFEBF1DE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horizontal="left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  <protection locked="0"/>
    </xf>
    <xf numFmtId="2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4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2" fillId="5" borderId="24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wrapText="1"/>
      <protection locked="0"/>
    </xf>
    <xf numFmtId="0" fontId="15" fillId="5" borderId="24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0" fontId="11" fillId="4" borderId="23" xfId="0" applyFont="1" applyFill="1" applyBorder="1" applyAlignment="1" applyProtection="1">
      <alignment horizontal="left" vertical="center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0" fontId="13" fillId="5" borderId="24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4" fillId="4" borderId="24" xfId="0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vertical="center" wrapText="1"/>
    </xf>
    <xf numFmtId="0" fontId="12" fillId="4" borderId="23" xfId="0" applyFont="1" applyFill="1" applyBorder="1" applyAlignment="1" applyProtection="1">
      <alignment horizontal="center" vertical="center" wrapText="1"/>
    </xf>
    <xf numFmtId="0" fontId="14" fillId="4" borderId="24" xfId="0" applyFont="1" applyFill="1" applyBorder="1" applyAlignment="1" applyProtection="1">
      <alignment horizontal="center" vertical="center" wrapText="1"/>
    </xf>
    <xf numFmtId="0" fontId="12" fillId="5" borderId="23" xfId="0" applyFont="1" applyFill="1" applyBorder="1" applyAlignment="1" applyProtection="1">
      <alignment vertical="center" wrapText="1"/>
    </xf>
    <xf numFmtId="0" fontId="12" fillId="5" borderId="23" xfId="0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 applyProtection="1">
      <alignment horizontal="center" vertical="center" wrapText="1"/>
    </xf>
    <xf numFmtId="0" fontId="12" fillId="6" borderId="23" xfId="0" applyFont="1" applyFill="1" applyBorder="1" applyAlignment="1" applyProtection="1">
      <alignment vertical="center" wrapText="1"/>
    </xf>
    <xf numFmtId="0" fontId="12" fillId="6" borderId="23" xfId="0" applyFont="1" applyFill="1" applyBorder="1" applyAlignment="1" applyProtection="1">
      <alignment horizontal="center" vertical="center" wrapText="1"/>
    </xf>
    <xf numFmtId="0" fontId="13" fillId="6" borderId="24" xfId="0" applyFont="1" applyFill="1" applyBorder="1" applyAlignment="1" applyProtection="1">
      <alignment horizontal="center" vertical="center" wrapText="1"/>
    </xf>
    <xf numFmtId="0" fontId="12" fillId="5" borderId="23" xfId="0" applyFont="1" applyFill="1" applyBorder="1" applyAlignment="1" applyProtection="1">
      <alignment horizontal="left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4" fillId="7" borderId="24" xfId="0" applyFont="1" applyFill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16" fillId="4" borderId="24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left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2" fontId="13" fillId="4" borderId="23" xfId="0" applyNumberFormat="1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left" vertical="center" wrapText="1"/>
    </xf>
    <xf numFmtId="0" fontId="11" fillId="5" borderId="23" xfId="0" applyFont="1" applyFill="1" applyBorder="1" applyAlignment="1" applyProtection="1">
      <alignment vertical="center" wrapText="1"/>
    </xf>
    <xf numFmtId="0" fontId="13" fillId="5" borderId="23" xfId="0" applyFont="1" applyFill="1" applyBorder="1" applyAlignment="1" applyProtection="1">
      <alignment vertical="center" wrapText="1"/>
    </xf>
    <xf numFmtId="0" fontId="13" fillId="5" borderId="26" xfId="0" applyFont="1" applyFill="1" applyBorder="1" applyAlignment="1" applyProtection="1">
      <alignment horizontal="left" vertical="center" wrapText="1"/>
    </xf>
    <xf numFmtId="0" fontId="2" fillId="0" borderId="2" xfId="0" applyFont="1" applyBorder="1"/>
    <xf numFmtId="0" fontId="12" fillId="5" borderId="26" xfId="0" applyFont="1" applyFill="1" applyBorder="1" applyAlignment="1" applyProtection="1">
      <alignment horizontal="center" vertical="center" wrapText="1"/>
    </xf>
    <xf numFmtId="0" fontId="15" fillId="5" borderId="27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2" fontId="12" fillId="4" borderId="23" xfId="0" applyNumberFormat="1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left" vertical="center" wrapText="1"/>
    </xf>
    <xf numFmtId="0" fontId="12" fillId="5" borderId="26" xfId="0" applyFont="1" applyFill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0" fontId="15" fillId="7" borderId="24" xfId="0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horizontal="left" vertical="center" wrapText="1"/>
    </xf>
    <xf numFmtId="0" fontId="11" fillId="7" borderId="23" xfId="0" applyFont="1" applyFill="1" applyBorder="1" applyAlignment="1" applyProtection="1">
      <alignment horizontal="left" vertical="center" wrapText="1"/>
    </xf>
    <xf numFmtId="0" fontId="13" fillId="7" borderId="24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2" fontId="12" fillId="5" borderId="23" xfId="0" applyNumberFormat="1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 wrapText="1"/>
    </xf>
    <xf numFmtId="0" fontId="15" fillId="5" borderId="25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vertical="center" wrapText="1"/>
    </xf>
    <xf numFmtId="0" fontId="12" fillId="5" borderId="2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9" t="s">
        <v>138</v>
      </c>
      <c r="D1" s="120"/>
      <c r="E1" s="120"/>
      <c r="F1" s="12" t="s">
        <v>141</v>
      </c>
      <c r="G1" s="2" t="s">
        <v>16</v>
      </c>
      <c r="H1" s="121" t="s">
        <v>139</v>
      </c>
      <c r="I1" s="121"/>
      <c r="J1" s="121"/>
      <c r="K1" s="121"/>
    </row>
    <row r="2" spans="1:12" ht="18" x14ac:dyDescent="0.2">
      <c r="A2" s="35" t="s">
        <v>6</v>
      </c>
      <c r="C2" s="2"/>
      <c r="G2" s="2" t="s">
        <v>17</v>
      </c>
      <c r="H2" s="121" t="s">
        <v>140</v>
      </c>
      <c r="I2" s="121"/>
      <c r="J2" s="121"/>
      <c r="K2" s="12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6.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205</v>
      </c>
      <c r="G6" s="50">
        <v>14.07</v>
      </c>
      <c r="H6" s="50">
        <v>8.65</v>
      </c>
      <c r="I6" s="50">
        <v>43.67</v>
      </c>
      <c r="J6" s="50">
        <v>342.4</v>
      </c>
      <c r="K6" s="58" t="s">
        <v>44</v>
      </c>
      <c r="L6" s="39"/>
    </row>
    <row r="7" spans="1:12" ht="16.5" thickBot="1" x14ac:dyDescent="0.3">
      <c r="A7" s="23"/>
      <c r="B7" s="15"/>
      <c r="C7" s="11"/>
      <c r="D7" s="6"/>
      <c r="E7" s="54" t="s">
        <v>41</v>
      </c>
      <c r="F7" s="52">
        <v>10</v>
      </c>
      <c r="G7" s="52">
        <v>0.01</v>
      </c>
      <c r="H7" s="52">
        <v>8.3000000000000007</v>
      </c>
      <c r="I7" s="52">
        <v>0.06</v>
      </c>
      <c r="J7" s="52">
        <v>77</v>
      </c>
      <c r="K7" s="59" t="s">
        <v>45</v>
      </c>
      <c r="L7" s="41"/>
    </row>
    <row r="8" spans="1:12" ht="16.5" thickBot="1" x14ac:dyDescent="0.3">
      <c r="A8" s="23"/>
      <c r="B8" s="15"/>
      <c r="C8" s="11"/>
      <c r="D8" s="7" t="s">
        <v>21</v>
      </c>
      <c r="E8" s="51" t="s">
        <v>39</v>
      </c>
      <c r="F8" s="52">
        <v>215</v>
      </c>
      <c r="G8" s="53">
        <v>0.2</v>
      </c>
      <c r="H8" s="53">
        <v>0</v>
      </c>
      <c r="I8" s="53">
        <v>15</v>
      </c>
      <c r="J8" s="53">
        <v>58</v>
      </c>
      <c r="K8" s="57" t="s">
        <v>46</v>
      </c>
      <c r="L8" s="41"/>
    </row>
    <row r="9" spans="1:12" ht="16.5" thickBot="1" x14ac:dyDescent="0.3">
      <c r="A9" s="23"/>
      <c r="B9" s="15"/>
      <c r="C9" s="11"/>
      <c r="D9" s="7" t="s">
        <v>22</v>
      </c>
      <c r="E9" s="54" t="s">
        <v>40</v>
      </c>
      <c r="F9" s="52">
        <v>40</v>
      </c>
      <c r="G9" s="52">
        <v>3.4</v>
      </c>
      <c r="H9" s="52">
        <v>0.4</v>
      </c>
      <c r="I9" s="52">
        <v>19.600000000000001</v>
      </c>
      <c r="J9" s="52">
        <v>96</v>
      </c>
      <c r="K9" s="59" t="s">
        <v>45</v>
      </c>
      <c r="L9" s="41"/>
    </row>
    <row r="10" spans="1:12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24.75" thickBot="1" x14ac:dyDescent="0.3">
      <c r="A11" s="23"/>
      <c r="B11" s="15"/>
      <c r="C11" s="11"/>
      <c r="D11" s="6" t="s">
        <v>25</v>
      </c>
      <c r="E11" s="55" t="s">
        <v>42</v>
      </c>
      <c r="F11" s="52">
        <v>60</v>
      </c>
      <c r="G11" s="52">
        <v>0.66</v>
      </c>
      <c r="H11" s="52">
        <v>0.12</v>
      </c>
      <c r="I11" s="56">
        <v>2.2799999999999998</v>
      </c>
      <c r="J11" s="52">
        <v>13.2</v>
      </c>
      <c r="K11" s="57" t="s">
        <v>43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18.34</v>
      </c>
      <c r="H13" s="19">
        <f t="shared" si="0"/>
        <v>17.470000000000002</v>
      </c>
      <c r="I13" s="19">
        <f t="shared" si="0"/>
        <v>80.610000000000014</v>
      </c>
      <c r="J13" s="19">
        <f t="shared" si="0"/>
        <v>586.6</v>
      </c>
      <c r="K13" s="25"/>
      <c r="L13" s="19">
        <v>70.099999999999994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6.5" thickBot="1" x14ac:dyDescent="0.3">
      <c r="A15" s="23"/>
      <c r="B15" s="15"/>
      <c r="C15" s="11"/>
      <c r="D15" s="7" t="s">
        <v>26</v>
      </c>
      <c r="E15" s="60" t="s">
        <v>47</v>
      </c>
      <c r="F15" s="53">
        <v>250</v>
      </c>
      <c r="G15" s="53">
        <v>5.3</v>
      </c>
      <c r="H15" s="53">
        <v>7.8</v>
      </c>
      <c r="I15" s="53">
        <v>11.4</v>
      </c>
      <c r="J15" s="53">
        <v>135</v>
      </c>
      <c r="K15" s="61" t="s">
        <v>48</v>
      </c>
      <c r="L15" s="41"/>
    </row>
    <row r="16" spans="1:12" ht="16.5" thickBot="1" x14ac:dyDescent="0.3">
      <c r="A16" s="23"/>
      <c r="B16" s="15"/>
      <c r="C16" s="11"/>
      <c r="D16" s="7" t="s">
        <v>27</v>
      </c>
      <c r="E16" s="51" t="s">
        <v>49</v>
      </c>
      <c r="F16" s="52">
        <v>200</v>
      </c>
      <c r="G16" s="52">
        <v>17.2</v>
      </c>
      <c r="H16" s="52">
        <v>19.899999999999999</v>
      </c>
      <c r="I16" s="52">
        <v>53.2</v>
      </c>
      <c r="J16" s="52">
        <v>412</v>
      </c>
      <c r="K16" s="62" t="s">
        <v>50</v>
      </c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6.5" thickBot="1" x14ac:dyDescent="0.3">
      <c r="A18" s="23"/>
      <c r="B18" s="15"/>
      <c r="C18" s="11"/>
      <c r="D18" s="7" t="s">
        <v>29</v>
      </c>
      <c r="E18" s="55" t="s">
        <v>51</v>
      </c>
      <c r="F18" s="52">
        <v>200</v>
      </c>
      <c r="G18" s="52">
        <v>0.6</v>
      </c>
      <c r="H18" s="52">
        <v>0</v>
      </c>
      <c r="I18" s="52">
        <v>31.4</v>
      </c>
      <c r="J18" s="52">
        <v>124</v>
      </c>
      <c r="K18" s="62" t="s">
        <v>52</v>
      </c>
      <c r="L18" s="41"/>
    </row>
    <row r="19" spans="1:12" ht="16.5" thickBot="1" x14ac:dyDescent="0.3">
      <c r="A19" s="23"/>
      <c r="B19" s="15"/>
      <c r="C19" s="11"/>
      <c r="D19" s="7" t="s">
        <v>30</v>
      </c>
      <c r="E19" s="54" t="s">
        <v>40</v>
      </c>
      <c r="F19" s="52">
        <v>20</v>
      </c>
      <c r="G19" s="52">
        <v>1.7</v>
      </c>
      <c r="H19" s="52">
        <v>0.2</v>
      </c>
      <c r="I19" s="52">
        <v>9.8000000000000007</v>
      </c>
      <c r="J19" s="52">
        <v>48</v>
      </c>
      <c r="K19" s="59" t="s">
        <v>45</v>
      </c>
      <c r="L19" s="41"/>
    </row>
    <row r="20" spans="1:12" ht="16.5" thickBot="1" x14ac:dyDescent="0.3">
      <c r="A20" s="23"/>
      <c r="B20" s="15"/>
      <c r="C20" s="11"/>
      <c r="D20" s="7" t="s">
        <v>31</v>
      </c>
      <c r="E20" s="54" t="s">
        <v>53</v>
      </c>
      <c r="F20" s="52">
        <v>30</v>
      </c>
      <c r="G20" s="52">
        <v>1.95</v>
      </c>
      <c r="H20" s="52">
        <v>0.3</v>
      </c>
      <c r="I20" s="52">
        <v>12.6</v>
      </c>
      <c r="J20" s="52">
        <v>63</v>
      </c>
      <c r="K20" s="59" t="s">
        <v>45</v>
      </c>
      <c r="L20" s="41"/>
    </row>
    <row r="21" spans="1:12" ht="15" x14ac:dyDescent="0.25">
      <c r="A21" s="23"/>
      <c r="B21" s="15"/>
      <c r="C21" s="11"/>
      <c r="D21" s="6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1">SUM(G14:G22)</f>
        <v>26.75</v>
      </c>
      <c r="H23" s="19">
        <f t="shared" si="1"/>
        <v>28.2</v>
      </c>
      <c r="I23" s="19">
        <f t="shared" si="1"/>
        <v>118.39999999999999</v>
      </c>
      <c r="J23" s="19">
        <f t="shared" si="1"/>
        <v>782</v>
      </c>
      <c r="K23" s="25"/>
      <c r="L23" s="19">
        <v>70.099999999999994</v>
      </c>
    </row>
    <row r="24" spans="1:12" ht="15.75" thickBot="1" x14ac:dyDescent="0.25">
      <c r="A24" s="29">
        <f>A6</f>
        <v>1</v>
      </c>
      <c r="B24" s="30">
        <f>B6</f>
        <v>1</v>
      </c>
      <c r="C24" s="122" t="s">
        <v>4</v>
      </c>
      <c r="D24" s="123"/>
      <c r="E24" s="31"/>
      <c r="F24" s="32">
        <f>F13+F23</f>
        <v>1230</v>
      </c>
      <c r="G24" s="32">
        <f t="shared" ref="G24:J24" si="2">G13+G23</f>
        <v>45.09</v>
      </c>
      <c r="H24" s="32">
        <f t="shared" si="2"/>
        <v>45.67</v>
      </c>
      <c r="I24" s="32">
        <f t="shared" si="2"/>
        <v>199.01</v>
      </c>
      <c r="J24" s="32">
        <f t="shared" si="2"/>
        <v>1368.6</v>
      </c>
      <c r="K24" s="32"/>
      <c r="L24" s="32">
        <f t="shared" ref="L24" si="3">L13+L23</f>
        <v>140.19999999999999</v>
      </c>
    </row>
    <row r="25" spans="1:12" ht="16.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63" t="s">
        <v>54</v>
      </c>
      <c r="F25" s="53">
        <v>220</v>
      </c>
      <c r="G25" s="53">
        <v>7</v>
      </c>
      <c r="H25" s="53">
        <v>9.4</v>
      </c>
      <c r="I25" s="53">
        <v>35.9</v>
      </c>
      <c r="J25" s="53">
        <v>261</v>
      </c>
      <c r="K25" s="61" t="s">
        <v>55</v>
      </c>
      <c r="L25" s="39"/>
    </row>
    <row r="26" spans="1:12" ht="16.5" thickBot="1" x14ac:dyDescent="0.3">
      <c r="A26" s="14"/>
      <c r="B26" s="15"/>
      <c r="C26" s="11"/>
      <c r="D26" s="6"/>
      <c r="E26" s="54" t="s">
        <v>56</v>
      </c>
      <c r="F26" s="52">
        <v>48</v>
      </c>
      <c r="G26" s="52">
        <v>5.0999999999999996</v>
      </c>
      <c r="H26" s="52">
        <v>4.5999999999999996</v>
      </c>
      <c r="I26" s="56">
        <v>0.3</v>
      </c>
      <c r="J26" s="52">
        <v>63</v>
      </c>
      <c r="K26" s="57" t="s">
        <v>57</v>
      </c>
      <c r="L26" s="41"/>
    </row>
    <row r="27" spans="1:12" ht="16.5" thickBot="1" x14ac:dyDescent="0.3">
      <c r="A27" s="14"/>
      <c r="B27" s="15"/>
      <c r="C27" s="11"/>
      <c r="D27" s="7" t="s">
        <v>21</v>
      </c>
      <c r="E27" s="51" t="s">
        <v>58</v>
      </c>
      <c r="F27" s="52">
        <v>200</v>
      </c>
      <c r="G27" s="53">
        <v>4.9000000000000004</v>
      </c>
      <c r="H27" s="53">
        <v>5</v>
      </c>
      <c r="I27" s="53">
        <v>32.5</v>
      </c>
      <c r="J27" s="53">
        <v>190</v>
      </c>
      <c r="K27" s="57" t="s">
        <v>59</v>
      </c>
      <c r="L27" s="41"/>
    </row>
    <row r="28" spans="1:12" ht="16.5" thickBot="1" x14ac:dyDescent="0.3">
      <c r="A28" s="14"/>
      <c r="B28" s="15"/>
      <c r="C28" s="11"/>
      <c r="D28" s="7" t="s">
        <v>22</v>
      </c>
      <c r="E28" s="54" t="s">
        <v>40</v>
      </c>
      <c r="F28" s="52">
        <v>30</v>
      </c>
      <c r="G28" s="52">
        <v>2.5499999999999998</v>
      </c>
      <c r="H28" s="52">
        <v>0.3</v>
      </c>
      <c r="I28" s="52">
        <v>14.7</v>
      </c>
      <c r="J28" s="52">
        <v>72</v>
      </c>
      <c r="K28" s="59" t="s">
        <v>45</v>
      </c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498</v>
      </c>
      <c r="G32" s="19">
        <f t="shared" ref="G32" si="4">SUM(G25:G31)</f>
        <v>19.55</v>
      </c>
      <c r="H32" s="19">
        <f t="shared" ref="H32" si="5">SUM(H25:H31)</f>
        <v>19.3</v>
      </c>
      <c r="I32" s="19">
        <f t="shared" ref="I32" si="6">SUM(I25:I31)</f>
        <v>83.399999999999991</v>
      </c>
      <c r="J32" s="19">
        <f t="shared" ref="J32" si="7">SUM(J25:J31)</f>
        <v>586</v>
      </c>
      <c r="K32" s="25"/>
      <c r="L32" s="19"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6.5" thickBot="1" x14ac:dyDescent="0.3">
      <c r="A34" s="14"/>
      <c r="B34" s="15"/>
      <c r="C34" s="11"/>
      <c r="D34" s="7" t="s">
        <v>26</v>
      </c>
      <c r="E34" s="64" t="s">
        <v>60</v>
      </c>
      <c r="F34" s="53">
        <v>255</v>
      </c>
      <c r="G34" s="53">
        <v>2.73</v>
      </c>
      <c r="H34" s="53">
        <v>6.05</v>
      </c>
      <c r="I34" s="53">
        <v>14.45</v>
      </c>
      <c r="J34" s="53">
        <v>123.9</v>
      </c>
      <c r="K34" s="61" t="s">
        <v>61</v>
      </c>
      <c r="L34" s="41"/>
    </row>
    <row r="35" spans="1:12" ht="16.5" thickBot="1" x14ac:dyDescent="0.3">
      <c r="A35" s="14"/>
      <c r="B35" s="15"/>
      <c r="C35" s="11"/>
      <c r="D35" s="7" t="s">
        <v>27</v>
      </c>
      <c r="E35" s="65" t="s">
        <v>62</v>
      </c>
      <c r="F35" s="52">
        <v>90</v>
      </c>
      <c r="G35" s="52">
        <v>12.97</v>
      </c>
      <c r="H35" s="52">
        <v>12.25</v>
      </c>
      <c r="I35" s="52">
        <v>12.7</v>
      </c>
      <c r="J35" s="52">
        <v>214</v>
      </c>
      <c r="K35" s="66" t="s">
        <v>63</v>
      </c>
      <c r="L35" s="41"/>
    </row>
    <row r="36" spans="1:12" ht="16.5" thickBot="1" x14ac:dyDescent="0.3">
      <c r="A36" s="14"/>
      <c r="B36" s="15"/>
      <c r="C36" s="11"/>
      <c r="D36" s="7" t="s">
        <v>28</v>
      </c>
      <c r="E36" s="65" t="s">
        <v>64</v>
      </c>
      <c r="F36" s="52">
        <v>150</v>
      </c>
      <c r="G36" s="52">
        <v>5.25</v>
      </c>
      <c r="H36" s="52">
        <v>6.15</v>
      </c>
      <c r="I36" s="52">
        <v>35.299999999999997</v>
      </c>
      <c r="J36" s="52">
        <v>221</v>
      </c>
      <c r="K36" s="66" t="s">
        <v>65</v>
      </c>
      <c r="L36" s="41"/>
    </row>
    <row r="37" spans="1:12" ht="16.5" thickBot="1" x14ac:dyDescent="0.3">
      <c r="A37" s="14"/>
      <c r="B37" s="15"/>
      <c r="C37" s="11"/>
      <c r="D37" s="7" t="s">
        <v>29</v>
      </c>
      <c r="E37" s="67" t="s">
        <v>66</v>
      </c>
      <c r="F37" s="53">
        <v>200</v>
      </c>
      <c r="G37" s="53">
        <v>0.2</v>
      </c>
      <c r="H37" s="53">
        <v>0</v>
      </c>
      <c r="I37" s="53">
        <v>35.799999999999997</v>
      </c>
      <c r="J37" s="53">
        <v>142</v>
      </c>
      <c r="K37" s="68" t="s">
        <v>67</v>
      </c>
      <c r="L37" s="41"/>
    </row>
    <row r="38" spans="1:12" ht="16.5" thickBot="1" x14ac:dyDescent="0.3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59"/>
      <c r="L38" s="41"/>
    </row>
    <row r="39" spans="1:12" ht="16.5" thickBot="1" x14ac:dyDescent="0.3">
      <c r="A39" s="14"/>
      <c r="B39" s="15"/>
      <c r="C39" s="11"/>
      <c r="D39" s="7" t="s">
        <v>31</v>
      </c>
      <c r="E39" s="54" t="s">
        <v>53</v>
      </c>
      <c r="F39" s="52">
        <v>30</v>
      </c>
      <c r="G39" s="52">
        <v>1.95</v>
      </c>
      <c r="H39" s="52">
        <v>0.3</v>
      </c>
      <c r="I39" s="52">
        <v>12.6</v>
      </c>
      <c r="J39" s="52">
        <v>63</v>
      </c>
      <c r="K39" s="59" t="s">
        <v>45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725</v>
      </c>
      <c r="G42" s="19">
        <f t="shared" ref="G42" si="8">SUM(G33:G41)</f>
        <v>23.1</v>
      </c>
      <c r="H42" s="19">
        <f t="shared" ref="H42" si="9">SUM(H33:H41)</f>
        <v>24.750000000000004</v>
      </c>
      <c r="I42" s="19">
        <f t="shared" ref="I42" si="10">SUM(I33:I41)</f>
        <v>110.85</v>
      </c>
      <c r="J42" s="19">
        <f t="shared" ref="J42" si="11">SUM(J33:J41)</f>
        <v>763.9</v>
      </c>
      <c r="K42" s="25"/>
      <c r="L42" s="19">
        <v>70.099999999999994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2" t="s">
        <v>4</v>
      </c>
      <c r="D43" s="123"/>
      <c r="E43" s="31"/>
      <c r="F43" s="32">
        <f>F32+F42</f>
        <v>1223</v>
      </c>
      <c r="G43" s="32">
        <f t="shared" ref="G43" si="12">G32+G42</f>
        <v>42.650000000000006</v>
      </c>
      <c r="H43" s="32">
        <f t="shared" ref="H43" si="13">H32+H42</f>
        <v>44.050000000000004</v>
      </c>
      <c r="I43" s="32">
        <f t="shared" ref="I43" si="14">I32+I42</f>
        <v>194.25</v>
      </c>
      <c r="J43" s="32">
        <f t="shared" ref="J43:L43" si="15">J32+J42</f>
        <v>1349.9</v>
      </c>
      <c r="K43" s="32"/>
      <c r="L43" s="32">
        <f t="shared" si="15"/>
        <v>140.19999999999999</v>
      </c>
    </row>
    <row r="44" spans="1:12" ht="16.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65" t="s">
        <v>70</v>
      </c>
      <c r="F44" s="52">
        <v>150</v>
      </c>
      <c r="G44" s="52">
        <v>4.5</v>
      </c>
      <c r="H44" s="52">
        <v>6.75</v>
      </c>
      <c r="I44" s="52">
        <v>22.4</v>
      </c>
      <c r="J44" s="52">
        <v>171</v>
      </c>
      <c r="K44" s="62" t="s">
        <v>71</v>
      </c>
      <c r="L44" s="39"/>
    </row>
    <row r="45" spans="1:12" ht="16.5" thickBot="1" x14ac:dyDescent="0.3">
      <c r="A45" s="23"/>
      <c r="B45" s="15"/>
      <c r="C45" s="11"/>
      <c r="D45" s="6"/>
      <c r="E45" s="51" t="s">
        <v>68</v>
      </c>
      <c r="F45" s="52">
        <v>100</v>
      </c>
      <c r="G45" s="52">
        <v>10.1</v>
      </c>
      <c r="H45" s="52">
        <v>8.6</v>
      </c>
      <c r="I45" s="52">
        <v>7.6</v>
      </c>
      <c r="J45" s="52">
        <v>140</v>
      </c>
      <c r="K45" s="57" t="s">
        <v>69</v>
      </c>
      <c r="L45" s="41"/>
    </row>
    <row r="46" spans="1:12" ht="16.5" thickBot="1" x14ac:dyDescent="0.3">
      <c r="A46" s="23"/>
      <c r="B46" s="15"/>
      <c r="C46" s="11"/>
      <c r="D46" s="7" t="s">
        <v>21</v>
      </c>
      <c r="E46" s="60" t="s">
        <v>39</v>
      </c>
      <c r="F46" s="53">
        <v>215</v>
      </c>
      <c r="G46" s="53">
        <v>0.2</v>
      </c>
      <c r="H46" s="53">
        <v>0</v>
      </c>
      <c r="I46" s="53">
        <v>15</v>
      </c>
      <c r="J46" s="53">
        <v>58</v>
      </c>
      <c r="K46" s="69" t="s">
        <v>72</v>
      </c>
      <c r="L46" s="41"/>
    </row>
    <row r="47" spans="1:12" ht="16.5" thickBot="1" x14ac:dyDescent="0.3">
      <c r="A47" s="23"/>
      <c r="B47" s="15"/>
      <c r="C47" s="11"/>
      <c r="D47" s="7" t="s">
        <v>22</v>
      </c>
      <c r="E47" s="54" t="s">
        <v>40</v>
      </c>
      <c r="F47" s="52">
        <v>20</v>
      </c>
      <c r="G47" s="52">
        <v>1.7</v>
      </c>
      <c r="H47" s="52">
        <v>0.2</v>
      </c>
      <c r="I47" s="52">
        <v>9.8000000000000007</v>
      </c>
      <c r="J47" s="52">
        <v>48</v>
      </c>
      <c r="K47" s="59" t="s">
        <v>45</v>
      </c>
      <c r="L47" s="41"/>
    </row>
    <row r="48" spans="1:12" ht="16.5" thickBot="1" x14ac:dyDescent="0.3">
      <c r="A48" s="23"/>
      <c r="B48" s="15"/>
      <c r="C48" s="11"/>
      <c r="D48" s="7" t="s">
        <v>22</v>
      </c>
      <c r="E48" s="54" t="s">
        <v>53</v>
      </c>
      <c r="F48" s="52">
        <v>30</v>
      </c>
      <c r="G48" s="52">
        <v>1.95</v>
      </c>
      <c r="H48" s="52">
        <v>0.3</v>
      </c>
      <c r="I48" s="52">
        <v>12.6</v>
      </c>
      <c r="J48" s="52">
        <v>63</v>
      </c>
      <c r="K48" s="59" t="s">
        <v>45</v>
      </c>
      <c r="L48" s="41"/>
    </row>
    <row r="49" spans="1:12" ht="15" x14ac:dyDescent="0.25">
      <c r="A49" s="23"/>
      <c r="B49" s="15"/>
      <c r="C49" s="11"/>
      <c r="D49" s="6" t="s">
        <v>23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6">SUM(G44:G50)</f>
        <v>18.45</v>
      </c>
      <c r="H51" s="19">
        <f t="shared" ref="H51" si="17">SUM(H44:H50)</f>
        <v>15.85</v>
      </c>
      <c r="I51" s="19">
        <f t="shared" ref="I51" si="18">SUM(I44:I50)</f>
        <v>67.399999999999991</v>
      </c>
      <c r="J51" s="19">
        <f t="shared" ref="J51" si="19">SUM(J44:J50)</f>
        <v>480</v>
      </c>
      <c r="K51" s="25"/>
      <c r="L51" s="19"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6.5" thickBot="1" x14ac:dyDescent="0.3">
      <c r="A53" s="23"/>
      <c r="B53" s="15"/>
      <c r="C53" s="11"/>
      <c r="D53" s="7" t="s">
        <v>26</v>
      </c>
      <c r="E53" s="70" t="s">
        <v>73</v>
      </c>
      <c r="F53" s="71">
        <v>250</v>
      </c>
      <c r="G53" s="71">
        <v>3.7</v>
      </c>
      <c r="H53" s="71">
        <v>2.9</v>
      </c>
      <c r="I53" s="71">
        <v>11.9</v>
      </c>
      <c r="J53" s="71">
        <v>99</v>
      </c>
      <c r="K53" s="72" t="s">
        <v>74</v>
      </c>
      <c r="L53" s="41"/>
    </row>
    <row r="54" spans="1:12" ht="16.5" thickBot="1" x14ac:dyDescent="0.3">
      <c r="A54" s="23"/>
      <c r="B54" s="15"/>
      <c r="C54" s="11"/>
      <c r="D54" s="7" t="s">
        <v>27</v>
      </c>
      <c r="E54" s="73" t="s">
        <v>75</v>
      </c>
      <c r="F54" s="74">
        <v>90</v>
      </c>
      <c r="G54" s="74">
        <v>14.45</v>
      </c>
      <c r="H54" s="74">
        <v>14.65</v>
      </c>
      <c r="I54" s="74">
        <v>25.6</v>
      </c>
      <c r="J54" s="74">
        <v>239.05</v>
      </c>
      <c r="K54" s="75" t="s">
        <v>76</v>
      </c>
      <c r="L54" s="41"/>
    </row>
    <row r="55" spans="1:12" ht="16.5" thickBot="1" x14ac:dyDescent="0.3">
      <c r="A55" s="23"/>
      <c r="B55" s="15"/>
      <c r="C55" s="11"/>
      <c r="D55" s="7" t="s">
        <v>28</v>
      </c>
      <c r="E55" s="73" t="s">
        <v>77</v>
      </c>
      <c r="F55" s="74">
        <v>150</v>
      </c>
      <c r="G55" s="74">
        <v>3.15</v>
      </c>
      <c r="H55" s="74">
        <v>6.75</v>
      </c>
      <c r="I55" s="74">
        <v>25.9</v>
      </c>
      <c r="J55" s="74">
        <v>211.5</v>
      </c>
      <c r="K55" s="75" t="s">
        <v>78</v>
      </c>
      <c r="L55" s="41"/>
    </row>
    <row r="56" spans="1:12" ht="16.5" thickBot="1" x14ac:dyDescent="0.3">
      <c r="A56" s="23"/>
      <c r="B56" s="15"/>
      <c r="C56" s="11"/>
      <c r="D56" s="7" t="s">
        <v>29</v>
      </c>
      <c r="E56" s="76" t="s">
        <v>79</v>
      </c>
      <c r="F56" s="77">
        <v>200</v>
      </c>
      <c r="G56" s="77">
        <v>0.1</v>
      </c>
      <c r="H56" s="77">
        <v>0</v>
      </c>
      <c r="I56" s="77">
        <v>25.2</v>
      </c>
      <c r="J56" s="77">
        <v>96</v>
      </c>
      <c r="K56" s="78" t="s">
        <v>80</v>
      </c>
      <c r="L56" s="41"/>
    </row>
    <row r="57" spans="1:12" ht="16.5" thickBot="1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59"/>
      <c r="L57" s="41"/>
    </row>
    <row r="58" spans="1:12" ht="16.5" thickBot="1" x14ac:dyDescent="0.3">
      <c r="A58" s="23"/>
      <c r="B58" s="15"/>
      <c r="C58" s="11"/>
      <c r="D58" s="7" t="s">
        <v>31</v>
      </c>
      <c r="E58" s="79" t="s">
        <v>53</v>
      </c>
      <c r="F58" s="74">
        <v>30</v>
      </c>
      <c r="G58" s="74">
        <v>1.95</v>
      </c>
      <c r="H58" s="74">
        <v>0.3</v>
      </c>
      <c r="I58" s="74">
        <v>12.6</v>
      </c>
      <c r="J58" s="74">
        <v>63</v>
      </c>
      <c r="K58" s="59" t="s">
        <v>45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0">SUM(G52:G60)</f>
        <v>23.349999999999998</v>
      </c>
      <c r="H61" s="19">
        <f t="shared" ref="H61" si="21">SUM(H52:H60)</f>
        <v>24.6</v>
      </c>
      <c r="I61" s="19">
        <f t="shared" ref="I61" si="22">SUM(I52:I60)</f>
        <v>101.19999999999999</v>
      </c>
      <c r="J61" s="19">
        <f t="shared" ref="J61" si="23">SUM(J52:J60)</f>
        <v>708.55</v>
      </c>
      <c r="K61" s="25"/>
      <c r="L61" s="19">
        <v>70.099999999999994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2" t="s">
        <v>4</v>
      </c>
      <c r="D62" s="123"/>
      <c r="E62" s="31"/>
      <c r="F62" s="32">
        <f>F51+F61</f>
        <v>1235</v>
      </c>
      <c r="G62" s="32">
        <f t="shared" ref="G62" si="24">G51+G61</f>
        <v>41.8</v>
      </c>
      <c r="H62" s="32">
        <f t="shared" ref="H62" si="25">H51+H61</f>
        <v>40.450000000000003</v>
      </c>
      <c r="I62" s="32">
        <f t="shared" ref="I62" si="26">I51+I61</f>
        <v>168.59999999999997</v>
      </c>
      <c r="J62" s="32">
        <f t="shared" ref="J62:L62" si="27">J51+J61</f>
        <v>1188.55</v>
      </c>
      <c r="K62" s="32"/>
      <c r="L62" s="32">
        <f t="shared" si="27"/>
        <v>140.19999999999999</v>
      </c>
    </row>
    <row r="63" spans="1:12" ht="16.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73" t="s">
        <v>81</v>
      </c>
      <c r="F63" s="74">
        <v>110</v>
      </c>
      <c r="G63" s="74">
        <v>14.81</v>
      </c>
      <c r="H63" s="74">
        <v>15.9</v>
      </c>
      <c r="I63" s="74">
        <v>32.049999999999997</v>
      </c>
      <c r="J63" s="74">
        <v>330.4</v>
      </c>
      <c r="K63" s="80" t="s">
        <v>82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6.5" thickBot="1" x14ac:dyDescent="0.3">
      <c r="A65" s="23"/>
      <c r="B65" s="15"/>
      <c r="C65" s="11"/>
      <c r="D65" s="7" t="s">
        <v>21</v>
      </c>
      <c r="E65" s="81" t="s">
        <v>39</v>
      </c>
      <c r="F65" s="82">
        <v>215</v>
      </c>
      <c r="G65" s="82">
        <v>0.2</v>
      </c>
      <c r="H65" s="82">
        <v>0</v>
      </c>
      <c r="I65" s="82">
        <v>15</v>
      </c>
      <c r="J65" s="82">
        <v>58</v>
      </c>
      <c r="K65" s="83" t="s">
        <v>46</v>
      </c>
      <c r="L65" s="41"/>
    </row>
    <row r="66" spans="1:12" ht="16.5" thickBot="1" x14ac:dyDescent="0.3">
      <c r="A66" s="23"/>
      <c r="B66" s="15"/>
      <c r="C66" s="11"/>
      <c r="D66" s="7" t="s">
        <v>22</v>
      </c>
      <c r="E66" s="40"/>
      <c r="F66" s="41"/>
      <c r="G66" s="41"/>
      <c r="H66" s="41"/>
      <c r="I66" s="41"/>
      <c r="J66" s="41"/>
      <c r="K66" s="59"/>
      <c r="L66" s="41"/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6.5" thickBot="1" x14ac:dyDescent="0.3">
      <c r="A68" s="23"/>
      <c r="B68" s="15"/>
      <c r="C68" s="11"/>
      <c r="D68" s="6" t="s">
        <v>93</v>
      </c>
      <c r="E68" s="73" t="s">
        <v>83</v>
      </c>
      <c r="F68" s="74">
        <v>200</v>
      </c>
      <c r="G68" s="74">
        <v>1</v>
      </c>
      <c r="H68" s="74">
        <v>0</v>
      </c>
      <c r="I68" s="74">
        <v>21.2</v>
      </c>
      <c r="J68" s="74">
        <v>88</v>
      </c>
      <c r="K68" s="59" t="s">
        <v>45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525</v>
      </c>
      <c r="G70" s="19">
        <f t="shared" ref="G70" si="28">SUM(G63:G69)</f>
        <v>16.009999999999998</v>
      </c>
      <c r="H70" s="19">
        <f t="shared" ref="H70" si="29">SUM(H63:H69)</f>
        <v>15.9</v>
      </c>
      <c r="I70" s="19">
        <f t="shared" ref="I70" si="30">SUM(I63:I69)</f>
        <v>68.25</v>
      </c>
      <c r="J70" s="19">
        <f t="shared" ref="J70" si="31">SUM(J63:J69)</f>
        <v>476.4</v>
      </c>
      <c r="K70" s="25"/>
      <c r="L70" s="19"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6.5" thickBot="1" x14ac:dyDescent="0.3">
      <c r="A72" s="23"/>
      <c r="B72" s="15"/>
      <c r="C72" s="11"/>
      <c r="D72" s="7" t="s">
        <v>26</v>
      </c>
      <c r="E72" s="70" t="s">
        <v>84</v>
      </c>
      <c r="F72" s="71">
        <v>255</v>
      </c>
      <c r="G72" s="71">
        <v>2.13</v>
      </c>
      <c r="H72" s="71">
        <v>3.25</v>
      </c>
      <c r="I72" s="71">
        <v>10.15</v>
      </c>
      <c r="J72" s="71">
        <v>125.9</v>
      </c>
      <c r="K72" s="84" t="s">
        <v>85</v>
      </c>
      <c r="L72" s="41"/>
    </row>
    <row r="73" spans="1:12" ht="16.5" thickBot="1" x14ac:dyDescent="0.3">
      <c r="A73" s="23"/>
      <c r="B73" s="15"/>
      <c r="C73" s="11"/>
      <c r="D73" s="7" t="s">
        <v>27</v>
      </c>
      <c r="E73" s="73" t="s">
        <v>49</v>
      </c>
      <c r="F73" s="74">
        <v>200</v>
      </c>
      <c r="G73" s="74">
        <v>17.2</v>
      </c>
      <c r="H73" s="74">
        <v>19.899999999999999</v>
      </c>
      <c r="I73" s="74">
        <v>53.2</v>
      </c>
      <c r="J73" s="74">
        <v>412</v>
      </c>
      <c r="K73" s="85" t="s">
        <v>50</v>
      </c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6.5" thickBot="1" x14ac:dyDescent="0.3">
      <c r="A75" s="23"/>
      <c r="B75" s="15"/>
      <c r="C75" s="11"/>
      <c r="D75" s="7" t="s">
        <v>29</v>
      </c>
      <c r="E75" s="70" t="s">
        <v>39</v>
      </c>
      <c r="F75" s="71">
        <v>215</v>
      </c>
      <c r="G75" s="71">
        <v>0.2</v>
      </c>
      <c r="H75" s="71">
        <v>0</v>
      </c>
      <c r="I75" s="71">
        <v>15</v>
      </c>
      <c r="J75" s="71">
        <v>58</v>
      </c>
      <c r="K75" s="86" t="s">
        <v>72</v>
      </c>
      <c r="L75" s="41"/>
    </row>
    <row r="76" spans="1:12" ht="16.5" thickBot="1" x14ac:dyDescent="0.3">
      <c r="A76" s="23"/>
      <c r="B76" s="15"/>
      <c r="C76" s="11"/>
      <c r="D76" s="7" t="s">
        <v>30</v>
      </c>
      <c r="E76" s="79" t="s">
        <v>40</v>
      </c>
      <c r="F76" s="74">
        <v>20</v>
      </c>
      <c r="G76" s="74">
        <v>1.7</v>
      </c>
      <c r="H76" s="74">
        <v>0.2</v>
      </c>
      <c r="I76" s="74">
        <v>9.8000000000000007</v>
      </c>
      <c r="J76" s="74">
        <v>48</v>
      </c>
      <c r="K76" s="59" t="s">
        <v>45</v>
      </c>
      <c r="L76" s="41"/>
    </row>
    <row r="77" spans="1:12" ht="16.5" thickBot="1" x14ac:dyDescent="0.3">
      <c r="A77" s="23"/>
      <c r="B77" s="15"/>
      <c r="C77" s="11"/>
      <c r="D77" s="7" t="s">
        <v>31</v>
      </c>
      <c r="E77" s="79" t="s">
        <v>53</v>
      </c>
      <c r="F77" s="74">
        <v>30</v>
      </c>
      <c r="G77" s="74">
        <v>1.95</v>
      </c>
      <c r="H77" s="74">
        <v>0.3</v>
      </c>
      <c r="I77" s="74">
        <v>12.6</v>
      </c>
      <c r="J77" s="74">
        <v>63</v>
      </c>
      <c r="K77" s="59" t="s">
        <v>45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2">SUM(G71:G79)</f>
        <v>23.179999999999996</v>
      </c>
      <c r="H80" s="19">
        <f t="shared" ref="H80" si="33">SUM(H71:H79)</f>
        <v>23.65</v>
      </c>
      <c r="I80" s="19">
        <f t="shared" ref="I80" si="34">SUM(I71:I79)</f>
        <v>100.74999999999999</v>
      </c>
      <c r="J80" s="19">
        <f t="shared" ref="J80" si="35">SUM(J71:J79)</f>
        <v>706.9</v>
      </c>
      <c r="K80" s="25"/>
      <c r="L80" s="19">
        <v>70.099999999999994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2" t="s">
        <v>4</v>
      </c>
      <c r="D81" s="123"/>
      <c r="E81" s="31"/>
      <c r="F81" s="32">
        <f>F70+F80</f>
        <v>1245</v>
      </c>
      <c r="G81" s="32">
        <f t="shared" ref="G81" si="36">G70+G80</f>
        <v>39.19</v>
      </c>
      <c r="H81" s="32">
        <f t="shared" ref="H81" si="37">H70+H80</f>
        <v>39.549999999999997</v>
      </c>
      <c r="I81" s="32">
        <f t="shared" ref="I81" si="38">I70+I80</f>
        <v>169</v>
      </c>
      <c r="J81" s="32">
        <f t="shared" ref="J81:L81" si="39">J70+J80</f>
        <v>1183.3</v>
      </c>
      <c r="K81" s="32"/>
      <c r="L81" s="32">
        <f t="shared" si="39"/>
        <v>140.19999999999999</v>
      </c>
    </row>
    <row r="82" spans="1:12" ht="16.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90" t="s">
        <v>87</v>
      </c>
      <c r="F82" s="74">
        <v>90</v>
      </c>
      <c r="G82" s="74">
        <v>9.0299999999999994</v>
      </c>
      <c r="H82" s="74">
        <v>8.25</v>
      </c>
      <c r="I82" s="74">
        <v>10.64</v>
      </c>
      <c r="J82" s="74">
        <v>192.7</v>
      </c>
      <c r="K82" s="75" t="s">
        <v>88</v>
      </c>
      <c r="L82" s="39"/>
    </row>
    <row r="83" spans="1:12" ht="16.5" thickBot="1" x14ac:dyDescent="0.3">
      <c r="A83" s="23"/>
      <c r="B83" s="15"/>
      <c r="C83" s="11"/>
      <c r="D83" s="6"/>
      <c r="E83" s="91" t="s">
        <v>64</v>
      </c>
      <c r="F83" s="74">
        <v>150</v>
      </c>
      <c r="G83" s="74">
        <v>5.25</v>
      </c>
      <c r="H83" s="74">
        <v>6.15</v>
      </c>
      <c r="I83" s="74">
        <v>35.299999999999997</v>
      </c>
      <c r="J83" s="74">
        <v>221</v>
      </c>
      <c r="K83" s="80" t="s">
        <v>65</v>
      </c>
      <c r="L83" s="41"/>
    </row>
    <row r="84" spans="1:12" ht="16.5" thickBot="1" x14ac:dyDescent="0.3">
      <c r="A84" s="23"/>
      <c r="B84" s="15"/>
      <c r="C84" s="11"/>
      <c r="D84" s="7" t="s">
        <v>21</v>
      </c>
      <c r="E84" s="73" t="s">
        <v>39</v>
      </c>
      <c r="F84" s="74">
        <v>215</v>
      </c>
      <c r="G84" s="71">
        <v>0.2</v>
      </c>
      <c r="H84" s="71">
        <v>0</v>
      </c>
      <c r="I84" s="71">
        <v>15</v>
      </c>
      <c r="J84" s="71">
        <v>58</v>
      </c>
      <c r="K84" s="75" t="s">
        <v>46</v>
      </c>
      <c r="L84" s="41"/>
    </row>
    <row r="85" spans="1:12" ht="16.5" thickBot="1" x14ac:dyDescent="0.3">
      <c r="A85" s="23"/>
      <c r="B85" s="15"/>
      <c r="C85" s="11"/>
      <c r="D85" s="7" t="s">
        <v>22</v>
      </c>
      <c r="E85" s="79" t="s">
        <v>53</v>
      </c>
      <c r="F85" s="74">
        <v>30</v>
      </c>
      <c r="G85" s="74">
        <v>1.95</v>
      </c>
      <c r="H85" s="74">
        <v>0.3</v>
      </c>
      <c r="I85" s="74">
        <v>12.6</v>
      </c>
      <c r="J85" s="74">
        <v>63</v>
      </c>
      <c r="K85" s="59" t="s">
        <v>45</v>
      </c>
      <c r="L85" s="41"/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 t="s">
        <v>90</v>
      </c>
      <c r="E87" s="87" t="s">
        <v>86</v>
      </c>
      <c r="F87" s="88">
        <v>60</v>
      </c>
      <c r="G87" s="88">
        <v>0.84</v>
      </c>
      <c r="H87" s="88">
        <v>3.06</v>
      </c>
      <c r="I87" s="89">
        <v>5.34</v>
      </c>
      <c r="J87" s="88">
        <v>52.8</v>
      </c>
      <c r="K87" s="72" t="s">
        <v>89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 t="shared" ref="G89" si="40">SUM(G82:G88)</f>
        <v>17.27</v>
      </c>
      <c r="H89" s="19">
        <f t="shared" ref="H89" si="41">SUM(H82:H88)</f>
        <v>17.760000000000002</v>
      </c>
      <c r="I89" s="19">
        <f t="shared" ref="I89" si="42">SUM(I82:I88)</f>
        <v>78.88</v>
      </c>
      <c r="J89" s="19">
        <f t="shared" ref="J89" si="43">SUM(J82:J88)</f>
        <v>587.5</v>
      </c>
      <c r="K89" s="25"/>
      <c r="L89" s="19"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6.5" thickBot="1" x14ac:dyDescent="0.3">
      <c r="A91" s="23"/>
      <c r="B91" s="15"/>
      <c r="C91" s="11"/>
      <c r="D91" s="7" t="s">
        <v>26</v>
      </c>
      <c r="E91" s="92" t="s">
        <v>91</v>
      </c>
      <c r="F91" s="74">
        <v>250</v>
      </c>
      <c r="G91" s="74">
        <v>2.5</v>
      </c>
      <c r="H91" s="74">
        <v>3.65</v>
      </c>
      <c r="I91" s="74">
        <v>18.3</v>
      </c>
      <c r="J91" s="74">
        <v>113</v>
      </c>
      <c r="K91" s="80" t="s">
        <v>92</v>
      </c>
      <c r="L91" s="41"/>
    </row>
    <row r="92" spans="1:12" ht="16.5" thickBot="1" x14ac:dyDescent="0.3">
      <c r="A92" s="23"/>
      <c r="B92" s="15"/>
      <c r="C92" s="11"/>
      <c r="D92" s="7" t="s">
        <v>27</v>
      </c>
      <c r="E92" s="92" t="s">
        <v>94</v>
      </c>
      <c r="F92" s="74">
        <v>90</v>
      </c>
      <c r="G92" s="74">
        <v>13.6</v>
      </c>
      <c r="H92" s="74">
        <v>13.6</v>
      </c>
      <c r="I92" s="74">
        <v>5.0999999999999996</v>
      </c>
      <c r="J92" s="74">
        <v>195</v>
      </c>
      <c r="K92" s="85" t="s">
        <v>95</v>
      </c>
      <c r="L92" s="41"/>
    </row>
    <row r="93" spans="1:12" ht="16.5" thickBot="1" x14ac:dyDescent="0.3">
      <c r="A93" s="23"/>
      <c r="B93" s="15"/>
      <c r="C93" s="11"/>
      <c r="D93" s="7" t="s">
        <v>28</v>
      </c>
      <c r="E93" s="91" t="s">
        <v>64</v>
      </c>
      <c r="F93" s="74">
        <v>150</v>
      </c>
      <c r="G93" s="74">
        <v>5.25</v>
      </c>
      <c r="H93" s="74">
        <v>6.15</v>
      </c>
      <c r="I93" s="74">
        <v>35.299999999999997</v>
      </c>
      <c r="J93" s="74">
        <v>221</v>
      </c>
      <c r="K93" s="80" t="s">
        <v>65</v>
      </c>
      <c r="L93" s="41"/>
    </row>
    <row r="94" spans="1:12" ht="15.75" x14ac:dyDescent="0.25">
      <c r="A94" s="23"/>
      <c r="B94" s="15"/>
      <c r="C94" s="11"/>
      <c r="D94" s="7" t="s">
        <v>29</v>
      </c>
      <c r="E94" s="93" t="s">
        <v>51</v>
      </c>
      <c r="F94" s="95">
        <v>200</v>
      </c>
      <c r="G94" s="95">
        <v>0.6</v>
      </c>
      <c r="H94" s="95">
        <v>0</v>
      </c>
      <c r="I94" s="95">
        <v>31.4</v>
      </c>
      <c r="J94" s="95">
        <v>124</v>
      </c>
      <c r="K94" s="96" t="s">
        <v>52</v>
      </c>
      <c r="L94" s="41"/>
    </row>
    <row r="95" spans="1:12" ht="15" x14ac:dyDescent="0.25">
      <c r="A95" s="23"/>
      <c r="B95" s="15"/>
      <c r="C95" s="11"/>
      <c r="D95" s="7" t="s">
        <v>30</v>
      </c>
      <c r="E95" s="94"/>
      <c r="F95" s="94"/>
      <c r="G95" s="94"/>
      <c r="H95" s="94"/>
      <c r="I95" s="94"/>
      <c r="J95" s="94"/>
      <c r="K95" s="94"/>
      <c r="L95" s="41"/>
    </row>
    <row r="96" spans="1:12" ht="16.5" thickBot="1" x14ac:dyDescent="0.3">
      <c r="A96" s="23"/>
      <c r="B96" s="15"/>
      <c r="C96" s="11"/>
      <c r="D96" s="7" t="s">
        <v>31</v>
      </c>
      <c r="E96" s="79" t="s">
        <v>53</v>
      </c>
      <c r="F96" s="74">
        <v>30</v>
      </c>
      <c r="G96" s="74">
        <v>1.95</v>
      </c>
      <c r="H96" s="74">
        <v>0.3</v>
      </c>
      <c r="I96" s="74">
        <v>12.6</v>
      </c>
      <c r="J96" s="74">
        <v>63</v>
      </c>
      <c r="K96" s="59" t="s">
        <v>45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4">SUM(G90:G98)</f>
        <v>23.900000000000002</v>
      </c>
      <c r="H99" s="19">
        <f t="shared" ref="H99" si="45">SUM(H90:H98)</f>
        <v>23.7</v>
      </c>
      <c r="I99" s="19">
        <f t="shared" ref="I99" si="46">SUM(I90:I98)</f>
        <v>102.69999999999999</v>
      </c>
      <c r="J99" s="19">
        <f t="shared" ref="J99" si="47">SUM(J90:J98)</f>
        <v>716</v>
      </c>
      <c r="K99" s="25"/>
      <c r="L99" s="19">
        <v>70.099999999999994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2" t="s">
        <v>4</v>
      </c>
      <c r="D100" s="123"/>
      <c r="E100" s="31"/>
      <c r="F100" s="32">
        <f>F89+F99</f>
        <v>1265</v>
      </c>
      <c r="G100" s="32">
        <f t="shared" ref="G100" si="48">G89+G99</f>
        <v>41.17</v>
      </c>
      <c r="H100" s="32">
        <f t="shared" ref="H100" si="49">H89+H99</f>
        <v>41.46</v>
      </c>
      <c r="I100" s="32">
        <f t="shared" ref="I100" si="50">I89+I99</f>
        <v>181.57999999999998</v>
      </c>
      <c r="J100" s="32">
        <f t="shared" ref="J100:L100" si="51">J89+J99</f>
        <v>1303.5</v>
      </c>
      <c r="K100" s="32"/>
      <c r="L100" s="32">
        <f t="shared" si="51"/>
        <v>140.19999999999999</v>
      </c>
    </row>
    <row r="101" spans="1:12" ht="16.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97" t="s">
        <v>96</v>
      </c>
      <c r="F101" s="98">
        <v>230</v>
      </c>
      <c r="G101" s="98">
        <v>10.48</v>
      </c>
      <c r="H101" s="98">
        <v>7.3</v>
      </c>
      <c r="I101" s="98">
        <v>39.479999999999997</v>
      </c>
      <c r="J101" s="98">
        <v>314.3</v>
      </c>
      <c r="K101" s="101" t="s">
        <v>99</v>
      </c>
      <c r="L101" s="39"/>
    </row>
    <row r="102" spans="1:12" ht="16.5" thickBot="1" x14ac:dyDescent="0.3">
      <c r="A102" s="23"/>
      <c r="B102" s="15"/>
      <c r="C102" s="11"/>
      <c r="D102" s="6"/>
      <c r="E102" s="99" t="s">
        <v>97</v>
      </c>
      <c r="F102" s="71">
        <v>60</v>
      </c>
      <c r="G102" s="71">
        <v>7.97</v>
      </c>
      <c r="H102" s="71">
        <v>10.84</v>
      </c>
      <c r="I102" s="100">
        <v>20.32</v>
      </c>
      <c r="J102" s="71">
        <v>220.8</v>
      </c>
      <c r="K102" s="72" t="s">
        <v>98</v>
      </c>
      <c r="L102" s="41"/>
    </row>
    <row r="103" spans="1:12" ht="16.5" thickBot="1" x14ac:dyDescent="0.3">
      <c r="A103" s="23"/>
      <c r="B103" s="15"/>
      <c r="C103" s="11"/>
      <c r="D103" s="7" t="s">
        <v>21</v>
      </c>
      <c r="E103" s="73" t="s">
        <v>39</v>
      </c>
      <c r="F103" s="74">
        <v>215</v>
      </c>
      <c r="G103" s="71">
        <v>0.2</v>
      </c>
      <c r="H103" s="71">
        <v>0</v>
      </c>
      <c r="I103" s="71">
        <v>15</v>
      </c>
      <c r="J103" s="71">
        <v>58</v>
      </c>
      <c r="K103" s="75" t="s">
        <v>46</v>
      </c>
      <c r="L103" s="41"/>
    </row>
    <row r="104" spans="1:12" ht="16.5" thickBot="1" x14ac:dyDescent="0.3">
      <c r="A104" s="23"/>
      <c r="B104" s="15"/>
      <c r="C104" s="11"/>
      <c r="D104" s="7" t="s">
        <v>22</v>
      </c>
      <c r="E104" s="40"/>
      <c r="F104" s="41"/>
      <c r="G104" s="41"/>
      <c r="H104" s="41"/>
      <c r="I104" s="41"/>
      <c r="J104" s="41"/>
      <c r="K104" s="59"/>
      <c r="L104" s="41"/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2">SUM(G101:G107)</f>
        <v>18.649999999999999</v>
      </c>
      <c r="H108" s="19">
        <f t="shared" si="52"/>
        <v>18.14</v>
      </c>
      <c r="I108" s="19">
        <f t="shared" si="52"/>
        <v>74.8</v>
      </c>
      <c r="J108" s="19">
        <f t="shared" si="52"/>
        <v>593.1</v>
      </c>
      <c r="K108" s="25"/>
      <c r="L108" s="19"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6.5" thickBot="1" x14ac:dyDescent="0.3">
      <c r="A110" s="23"/>
      <c r="B110" s="15"/>
      <c r="C110" s="11"/>
      <c r="D110" s="7" t="s">
        <v>26</v>
      </c>
      <c r="E110" s="92" t="s">
        <v>100</v>
      </c>
      <c r="F110" s="74">
        <v>255</v>
      </c>
      <c r="G110" s="74">
        <v>2.13</v>
      </c>
      <c r="H110" s="74">
        <v>5.95</v>
      </c>
      <c r="I110" s="74">
        <v>13.25</v>
      </c>
      <c r="J110" s="74">
        <v>116.9</v>
      </c>
      <c r="K110" s="80" t="s">
        <v>104</v>
      </c>
      <c r="L110" s="41"/>
    </row>
    <row r="111" spans="1:12" ht="16.5" thickBot="1" x14ac:dyDescent="0.3">
      <c r="A111" s="23"/>
      <c r="B111" s="15"/>
      <c r="C111" s="11"/>
      <c r="D111" s="7" t="s">
        <v>27</v>
      </c>
      <c r="E111" s="70" t="s">
        <v>101</v>
      </c>
      <c r="F111" s="71">
        <v>90</v>
      </c>
      <c r="G111" s="71">
        <v>15.5</v>
      </c>
      <c r="H111" s="71">
        <v>10.9</v>
      </c>
      <c r="I111" s="71">
        <v>38.5</v>
      </c>
      <c r="J111" s="71">
        <v>253.9</v>
      </c>
      <c r="K111" s="106" t="s">
        <v>105</v>
      </c>
      <c r="L111" s="41"/>
    </row>
    <row r="112" spans="1:12" ht="16.5" thickBot="1" x14ac:dyDescent="0.3">
      <c r="A112" s="23"/>
      <c r="B112" s="15"/>
      <c r="C112" s="11"/>
      <c r="D112" s="7" t="s">
        <v>28</v>
      </c>
      <c r="E112" s="102" t="s">
        <v>102</v>
      </c>
      <c r="F112" s="82">
        <v>150</v>
      </c>
      <c r="G112" s="82">
        <v>4.5</v>
      </c>
      <c r="H112" s="82">
        <v>6.75</v>
      </c>
      <c r="I112" s="82">
        <v>22.4</v>
      </c>
      <c r="J112" s="82">
        <v>171</v>
      </c>
      <c r="K112" s="107" t="s">
        <v>106</v>
      </c>
      <c r="L112" s="41"/>
    </row>
    <row r="113" spans="1:12" ht="15.75" x14ac:dyDescent="0.25">
      <c r="A113" s="23"/>
      <c r="B113" s="15"/>
      <c r="C113" s="11"/>
      <c r="D113" s="7" t="s">
        <v>29</v>
      </c>
      <c r="E113" s="103" t="s">
        <v>103</v>
      </c>
      <c r="F113" s="95">
        <v>200</v>
      </c>
      <c r="G113" s="104">
        <v>0.1</v>
      </c>
      <c r="H113" s="104">
        <v>0</v>
      </c>
      <c r="I113" s="104">
        <v>26.4</v>
      </c>
      <c r="J113" s="104">
        <v>102</v>
      </c>
      <c r="K113" s="105"/>
      <c r="L113" s="41"/>
    </row>
    <row r="114" spans="1:12" ht="15" x14ac:dyDescent="0.25">
      <c r="A114" s="23"/>
      <c r="B114" s="15"/>
      <c r="C114" s="11"/>
      <c r="D114" s="7" t="s">
        <v>30</v>
      </c>
      <c r="E114" s="94"/>
      <c r="F114" s="94"/>
      <c r="G114" s="94"/>
      <c r="H114" s="94"/>
      <c r="I114" s="94"/>
      <c r="J114" s="94"/>
      <c r="K114" s="94"/>
      <c r="L114" s="41"/>
    </row>
    <row r="115" spans="1:12" ht="16.5" thickBot="1" x14ac:dyDescent="0.3">
      <c r="A115" s="23"/>
      <c r="B115" s="15"/>
      <c r="C115" s="11"/>
      <c r="D115" s="7" t="s">
        <v>31</v>
      </c>
      <c r="E115" s="79" t="s">
        <v>53</v>
      </c>
      <c r="F115" s="74">
        <v>30</v>
      </c>
      <c r="G115" s="74">
        <v>1.95</v>
      </c>
      <c r="H115" s="74">
        <v>0.3</v>
      </c>
      <c r="I115" s="74">
        <v>12.6</v>
      </c>
      <c r="J115" s="74">
        <v>63</v>
      </c>
      <c r="K115" s="59" t="s">
        <v>45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725</v>
      </c>
      <c r="G118" s="19">
        <f t="shared" ref="G118:J118" si="53">SUM(G109:G117)</f>
        <v>24.18</v>
      </c>
      <c r="H118" s="19">
        <f t="shared" si="53"/>
        <v>23.900000000000002</v>
      </c>
      <c r="I118" s="19">
        <f t="shared" si="53"/>
        <v>113.15</v>
      </c>
      <c r="J118" s="19">
        <f t="shared" si="53"/>
        <v>706.8</v>
      </c>
      <c r="K118" s="25"/>
      <c r="L118" s="19">
        <v>70.099999999999994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122" t="s">
        <v>4</v>
      </c>
      <c r="D119" s="123"/>
      <c r="E119" s="31"/>
      <c r="F119" s="32">
        <f>F108+F118</f>
        <v>1230</v>
      </c>
      <c r="G119" s="32">
        <f t="shared" ref="G119" si="54">G108+G118</f>
        <v>42.83</v>
      </c>
      <c r="H119" s="32">
        <f t="shared" ref="H119" si="55">H108+H118</f>
        <v>42.040000000000006</v>
      </c>
      <c r="I119" s="32">
        <f t="shared" ref="I119" si="56">I108+I118</f>
        <v>187.95</v>
      </c>
      <c r="J119" s="32">
        <f t="shared" ref="J119:L119" si="57">J108+J118</f>
        <v>1299.9000000000001</v>
      </c>
      <c r="K119" s="32"/>
      <c r="L119" s="32">
        <f t="shared" si="57"/>
        <v>140.19999999999999</v>
      </c>
    </row>
    <row r="120" spans="1:12" ht="16.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108" t="s">
        <v>107</v>
      </c>
      <c r="F120" s="95">
        <v>230</v>
      </c>
      <c r="G120" s="95">
        <v>11.5</v>
      </c>
      <c r="H120" s="95">
        <v>15.4</v>
      </c>
      <c r="I120" s="95">
        <v>8.3000000000000007</v>
      </c>
      <c r="J120" s="95">
        <v>300.5</v>
      </c>
      <c r="K120" s="80" t="s">
        <v>110</v>
      </c>
      <c r="L120" s="39"/>
    </row>
    <row r="121" spans="1:12" ht="15" x14ac:dyDescent="0.25">
      <c r="A121" s="14"/>
      <c r="B121" s="15"/>
      <c r="C121" s="11"/>
      <c r="D121" s="6"/>
      <c r="E121" s="94"/>
      <c r="F121" s="94"/>
      <c r="G121" s="94"/>
      <c r="H121" s="94"/>
      <c r="I121" s="94"/>
      <c r="J121" s="94"/>
      <c r="K121" s="42"/>
      <c r="L121" s="41"/>
    </row>
    <row r="122" spans="1:12" ht="16.5" thickBot="1" x14ac:dyDescent="0.3">
      <c r="A122" s="14"/>
      <c r="B122" s="15"/>
      <c r="C122" s="11"/>
      <c r="D122" s="7" t="s">
        <v>21</v>
      </c>
      <c r="E122" s="70" t="s">
        <v>108</v>
      </c>
      <c r="F122" s="71">
        <v>222</v>
      </c>
      <c r="G122" s="71">
        <v>0.3</v>
      </c>
      <c r="H122" s="71">
        <v>0</v>
      </c>
      <c r="I122" s="71">
        <v>15.2</v>
      </c>
      <c r="J122" s="71">
        <v>60</v>
      </c>
      <c r="K122" s="84" t="s">
        <v>111</v>
      </c>
      <c r="L122" s="41"/>
    </row>
    <row r="123" spans="1:12" ht="16.5" thickBot="1" x14ac:dyDescent="0.3">
      <c r="A123" s="14"/>
      <c r="B123" s="15"/>
      <c r="C123" s="11"/>
      <c r="D123" s="7" t="s">
        <v>22</v>
      </c>
      <c r="E123" s="79" t="s">
        <v>109</v>
      </c>
      <c r="F123" s="74">
        <v>20</v>
      </c>
      <c r="G123" s="74">
        <v>1.7</v>
      </c>
      <c r="H123" s="74">
        <v>0.2</v>
      </c>
      <c r="I123" s="74">
        <v>9.8000000000000007</v>
      </c>
      <c r="J123" s="74">
        <v>48</v>
      </c>
      <c r="K123" s="59" t="s">
        <v>45</v>
      </c>
      <c r="L123" s="41"/>
    </row>
    <row r="124" spans="1:12" ht="15.75" x14ac:dyDescent="0.25">
      <c r="A124" s="14"/>
      <c r="B124" s="15"/>
      <c r="C124" s="11"/>
      <c r="D124" s="7"/>
      <c r="E124" s="108" t="s">
        <v>53</v>
      </c>
      <c r="F124" s="95">
        <v>30</v>
      </c>
      <c r="G124" s="95">
        <v>1.95</v>
      </c>
      <c r="H124" s="95">
        <v>0.3</v>
      </c>
      <c r="I124" s="95">
        <v>12.6</v>
      </c>
      <c r="J124" s="95">
        <v>63</v>
      </c>
      <c r="K124" s="42" t="s">
        <v>45</v>
      </c>
      <c r="L124" s="41"/>
    </row>
    <row r="125" spans="1:12" ht="15" x14ac:dyDescent="0.25">
      <c r="A125" s="14"/>
      <c r="B125" s="15"/>
      <c r="C125" s="11"/>
      <c r="D125" s="6" t="s">
        <v>23</v>
      </c>
      <c r="E125" s="94"/>
      <c r="F125" s="94"/>
      <c r="G125" s="94"/>
      <c r="H125" s="94"/>
      <c r="I125" s="94"/>
      <c r="J125" s="94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502</v>
      </c>
      <c r="G127" s="19">
        <f t="shared" ref="G127:J127" si="58">SUM(G120:G126)</f>
        <v>15.45</v>
      </c>
      <c r="H127" s="19">
        <f t="shared" si="58"/>
        <v>15.9</v>
      </c>
      <c r="I127" s="19">
        <f t="shared" si="58"/>
        <v>45.9</v>
      </c>
      <c r="J127" s="19">
        <f t="shared" si="58"/>
        <v>471.5</v>
      </c>
      <c r="K127" s="25"/>
      <c r="L127" s="19"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6.5" thickBot="1" x14ac:dyDescent="0.3">
      <c r="A129" s="14"/>
      <c r="B129" s="15"/>
      <c r="C129" s="11"/>
      <c r="D129" s="7" t="s">
        <v>26</v>
      </c>
      <c r="E129" s="109" t="s">
        <v>112</v>
      </c>
      <c r="F129" s="82">
        <v>255</v>
      </c>
      <c r="G129" s="82">
        <v>2.33</v>
      </c>
      <c r="H129" s="82">
        <v>5.15</v>
      </c>
      <c r="I129" s="82">
        <v>17.55</v>
      </c>
      <c r="J129" s="82">
        <v>153.9</v>
      </c>
      <c r="K129" s="110" t="s">
        <v>116</v>
      </c>
      <c r="L129" s="41"/>
    </row>
    <row r="130" spans="1:12" ht="39" thickBot="1" x14ac:dyDescent="0.3">
      <c r="A130" s="14"/>
      <c r="B130" s="15"/>
      <c r="C130" s="11"/>
      <c r="D130" s="7" t="s">
        <v>27</v>
      </c>
      <c r="E130" s="90" t="s">
        <v>113</v>
      </c>
      <c r="F130" s="74">
        <v>90</v>
      </c>
      <c r="G130" s="74">
        <v>14.43</v>
      </c>
      <c r="H130" s="74">
        <v>12.15</v>
      </c>
      <c r="I130" s="74">
        <v>41.05</v>
      </c>
      <c r="J130" s="74">
        <v>254.6</v>
      </c>
      <c r="K130" s="90" t="s">
        <v>113</v>
      </c>
      <c r="L130" s="41"/>
    </row>
    <row r="131" spans="1:12" ht="16.5" thickBot="1" x14ac:dyDescent="0.3">
      <c r="A131" s="14"/>
      <c r="B131" s="15"/>
      <c r="C131" s="11"/>
      <c r="D131" s="7" t="s">
        <v>28</v>
      </c>
      <c r="E131" s="91" t="s">
        <v>114</v>
      </c>
      <c r="F131" s="74">
        <v>150</v>
      </c>
      <c r="G131" s="74">
        <v>4.5</v>
      </c>
      <c r="H131" s="74">
        <v>6.15</v>
      </c>
      <c r="I131" s="74">
        <v>14.9</v>
      </c>
      <c r="J131" s="74">
        <v>178.5</v>
      </c>
      <c r="K131" s="85" t="s">
        <v>71</v>
      </c>
      <c r="L131" s="41"/>
    </row>
    <row r="132" spans="1:12" ht="16.5" thickBot="1" x14ac:dyDescent="0.3">
      <c r="A132" s="14"/>
      <c r="B132" s="15"/>
      <c r="C132" s="11"/>
      <c r="D132" s="7" t="s">
        <v>29</v>
      </c>
      <c r="E132" s="73" t="s">
        <v>115</v>
      </c>
      <c r="F132" s="74">
        <v>200</v>
      </c>
      <c r="G132" s="71">
        <v>0.1</v>
      </c>
      <c r="H132" s="71">
        <v>0</v>
      </c>
      <c r="I132" s="71">
        <v>24.2</v>
      </c>
      <c r="J132" s="71">
        <v>93</v>
      </c>
      <c r="K132" s="111" t="s">
        <v>117</v>
      </c>
      <c r="L132" s="41"/>
    </row>
    <row r="133" spans="1:12" ht="16.5" thickBot="1" x14ac:dyDescent="0.3">
      <c r="A133" s="14"/>
      <c r="B133" s="15"/>
      <c r="C133" s="11"/>
      <c r="D133" s="7" t="s">
        <v>30</v>
      </c>
      <c r="E133" s="79"/>
      <c r="F133" s="74"/>
      <c r="G133" s="74"/>
      <c r="H133" s="74"/>
      <c r="I133" s="74"/>
      <c r="J133" s="74"/>
      <c r="K133" s="59"/>
      <c r="L133" s="41"/>
    </row>
    <row r="134" spans="1:12" ht="16.5" thickBot="1" x14ac:dyDescent="0.3">
      <c r="A134" s="14"/>
      <c r="B134" s="15"/>
      <c r="C134" s="11"/>
      <c r="D134" s="7" t="s">
        <v>31</v>
      </c>
      <c r="E134" s="79" t="s">
        <v>53</v>
      </c>
      <c r="F134" s="74">
        <v>30</v>
      </c>
      <c r="G134" s="74">
        <v>1.95</v>
      </c>
      <c r="H134" s="74">
        <v>0.3</v>
      </c>
      <c r="I134" s="74">
        <v>12.6</v>
      </c>
      <c r="J134" s="74">
        <v>63</v>
      </c>
      <c r="K134" s="59" t="s">
        <v>45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725</v>
      </c>
      <c r="G137" s="19">
        <f t="shared" ref="G137:J137" si="59">SUM(G128:G136)</f>
        <v>23.31</v>
      </c>
      <c r="H137" s="19">
        <f t="shared" si="59"/>
        <v>23.750000000000004</v>
      </c>
      <c r="I137" s="19">
        <f t="shared" si="59"/>
        <v>110.3</v>
      </c>
      <c r="J137" s="19">
        <f t="shared" si="59"/>
        <v>743</v>
      </c>
      <c r="K137" s="25"/>
      <c r="L137" s="19">
        <v>70.099999999999994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122" t="s">
        <v>4</v>
      </c>
      <c r="D138" s="123"/>
      <c r="E138" s="31"/>
      <c r="F138" s="32">
        <f>F127+F137</f>
        <v>1227</v>
      </c>
      <c r="G138" s="32">
        <f t="shared" ref="G138" si="60">G127+G137</f>
        <v>38.76</v>
      </c>
      <c r="H138" s="32">
        <f t="shared" ref="H138" si="61">H127+H137</f>
        <v>39.650000000000006</v>
      </c>
      <c r="I138" s="32">
        <f t="shared" ref="I138" si="62">I127+I137</f>
        <v>156.19999999999999</v>
      </c>
      <c r="J138" s="32">
        <f t="shared" ref="J138:L138" si="63">J127+J137</f>
        <v>1214.5</v>
      </c>
      <c r="K138" s="32"/>
      <c r="L138" s="32">
        <f t="shared" si="63"/>
        <v>140.19999999999999</v>
      </c>
    </row>
    <row r="139" spans="1:12" ht="16.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73" t="s">
        <v>119</v>
      </c>
      <c r="F139" s="74">
        <v>190</v>
      </c>
      <c r="G139" s="74">
        <v>15.44</v>
      </c>
      <c r="H139" s="74">
        <v>18.21</v>
      </c>
      <c r="I139" s="74">
        <v>41.8</v>
      </c>
      <c r="J139" s="74">
        <v>382.5</v>
      </c>
      <c r="K139" s="85" t="s">
        <v>121</v>
      </c>
      <c r="L139" s="39"/>
    </row>
    <row r="140" spans="1:12" ht="16.5" thickBot="1" x14ac:dyDescent="0.3">
      <c r="A140" s="23"/>
      <c r="B140" s="15"/>
      <c r="C140" s="11"/>
      <c r="D140" s="6" t="s">
        <v>90</v>
      </c>
      <c r="E140" s="87" t="s">
        <v>118</v>
      </c>
      <c r="F140" s="71">
        <v>60</v>
      </c>
      <c r="G140" s="74">
        <v>0.78</v>
      </c>
      <c r="H140" s="74">
        <v>2.44</v>
      </c>
      <c r="I140" s="112">
        <v>5.0999999999999996</v>
      </c>
      <c r="J140" s="74">
        <v>63.6</v>
      </c>
      <c r="K140" s="106" t="s">
        <v>120</v>
      </c>
      <c r="L140" s="41"/>
    </row>
    <row r="141" spans="1:12" ht="16.5" thickBot="1" x14ac:dyDescent="0.3">
      <c r="A141" s="23"/>
      <c r="B141" s="15"/>
      <c r="C141" s="11"/>
      <c r="D141" s="7" t="s">
        <v>21</v>
      </c>
      <c r="E141" s="70" t="s">
        <v>108</v>
      </c>
      <c r="F141" s="71">
        <v>222</v>
      </c>
      <c r="G141" s="71">
        <v>0.3</v>
      </c>
      <c r="H141" s="71">
        <v>0</v>
      </c>
      <c r="I141" s="71">
        <v>15.2</v>
      </c>
      <c r="J141" s="71">
        <v>60</v>
      </c>
      <c r="K141" s="84" t="s">
        <v>111</v>
      </c>
      <c r="L141" s="41"/>
    </row>
    <row r="142" spans="1:12" ht="15.75" customHeight="1" thickBot="1" x14ac:dyDescent="0.3">
      <c r="A142" s="23"/>
      <c r="B142" s="15"/>
      <c r="C142" s="11"/>
      <c r="D142" s="7" t="s">
        <v>22</v>
      </c>
      <c r="E142" s="79" t="s">
        <v>53</v>
      </c>
      <c r="F142" s="74">
        <v>30</v>
      </c>
      <c r="G142" s="74">
        <v>1.95</v>
      </c>
      <c r="H142" s="74">
        <v>0.3</v>
      </c>
      <c r="I142" s="74">
        <v>12.6</v>
      </c>
      <c r="J142" s="74">
        <v>63</v>
      </c>
      <c r="K142" s="59" t="s">
        <v>45</v>
      </c>
      <c r="L142" s="41"/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502</v>
      </c>
      <c r="G146" s="19">
        <f>SUM(G139:G145)</f>
        <v>18.47</v>
      </c>
      <c r="H146" s="19">
        <f>SUM(H139:H145)</f>
        <v>20.950000000000003</v>
      </c>
      <c r="I146" s="19">
        <f>SUM(I139:I145)</f>
        <v>74.699999999999989</v>
      </c>
      <c r="J146" s="19">
        <f>SUM(J139:J145)</f>
        <v>569.1</v>
      </c>
      <c r="K146" s="25"/>
      <c r="L146" s="19"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6.5" thickBot="1" x14ac:dyDescent="0.3">
      <c r="A148" s="23"/>
      <c r="B148" s="15"/>
      <c r="C148" s="11"/>
      <c r="D148" s="7" t="s">
        <v>26</v>
      </c>
      <c r="E148" s="70" t="s">
        <v>122</v>
      </c>
      <c r="F148" s="71">
        <v>250</v>
      </c>
      <c r="G148" s="71">
        <v>4.96</v>
      </c>
      <c r="H148" s="71">
        <v>4.9800000000000004</v>
      </c>
      <c r="I148" s="71">
        <v>14.84</v>
      </c>
      <c r="J148" s="71">
        <v>133.6</v>
      </c>
      <c r="K148" s="84" t="s">
        <v>123</v>
      </c>
      <c r="L148" s="41"/>
    </row>
    <row r="149" spans="1:12" ht="16.5" thickBot="1" x14ac:dyDescent="0.3">
      <c r="A149" s="23"/>
      <c r="B149" s="15"/>
      <c r="C149" s="11"/>
      <c r="D149" s="7" t="s">
        <v>27</v>
      </c>
      <c r="E149" s="91" t="s">
        <v>62</v>
      </c>
      <c r="F149" s="74">
        <v>90</v>
      </c>
      <c r="G149" s="74">
        <v>12.97</v>
      </c>
      <c r="H149" s="74">
        <v>12.25</v>
      </c>
      <c r="I149" s="74">
        <v>12.7</v>
      </c>
      <c r="J149" s="74">
        <v>214</v>
      </c>
      <c r="K149" s="80" t="s">
        <v>63</v>
      </c>
      <c r="L149" s="41"/>
    </row>
    <row r="150" spans="1:12" ht="16.5" thickBot="1" x14ac:dyDescent="0.3">
      <c r="A150" s="23"/>
      <c r="B150" s="15"/>
      <c r="C150" s="11"/>
      <c r="D150" s="7" t="s">
        <v>28</v>
      </c>
      <c r="E150" s="91" t="s">
        <v>64</v>
      </c>
      <c r="F150" s="74">
        <v>150</v>
      </c>
      <c r="G150" s="74">
        <v>5.25</v>
      </c>
      <c r="H150" s="74">
        <v>6.15</v>
      </c>
      <c r="I150" s="74">
        <v>35.299999999999997</v>
      </c>
      <c r="J150" s="74">
        <v>221</v>
      </c>
      <c r="K150" s="80" t="s">
        <v>65</v>
      </c>
      <c r="L150" s="41"/>
    </row>
    <row r="151" spans="1:12" ht="16.5" thickBot="1" x14ac:dyDescent="0.3">
      <c r="A151" s="23"/>
      <c r="B151" s="15"/>
      <c r="C151" s="11"/>
      <c r="D151" s="7" t="s">
        <v>29</v>
      </c>
      <c r="E151" s="90" t="s">
        <v>51</v>
      </c>
      <c r="F151" s="74">
        <v>200</v>
      </c>
      <c r="G151" s="74">
        <v>0.6</v>
      </c>
      <c r="H151" s="74">
        <v>0</v>
      </c>
      <c r="I151" s="74">
        <v>31.4</v>
      </c>
      <c r="J151" s="74">
        <v>124</v>
      </c>
      <c r="K151" s="85" t="s">
        <v>52</v>
      </c>
      <c r="L151" s="41"/>
    </row>
    <row r="152" spans="1:12" ht="16.5" thickBot="1" x14ac:dyDescent="0.3">
      <c r="A152" s="23"/>
      <c r="B152" s="15"/>
      <c r="C152" s="11"/>
      <c r="D152" s="7" t="s">
        <v>30</v>
      </c>
      <c r="E152" s="79"/>
      <c r="F152" s="74"/>
      <c r="G152" s="74"/>
      <c r="H152" s="74"/>
      <c r="I152" s="74"/>
      <c r="J152" s="74"/>
      <c r="K152" s="59"/>
      <c r="L152" s="41"/>
    </row>
    <row r="153" spans="1:12" ht="16.5" thickBot="1" x14ac:dyDescent="0.3">
      <c r="A153" s="23"/>
      <c r="B153" s="15"/>
      <c r="C153" s="11"/>
      <c r="D153" s="7" t="s">
        <v>31</v>
      </c>
      <c r="E153" s="79" t="s">
        <v>53</v>
      </c>
      <c r="F153" s="74">
        <v>30</v>
      </c>
      <c r="G153" s="74">
        <v>1.95</v>
      </c>
      <c r="H153" s="74">
        <v>0.3</v>
      </c>
      <c r="I153" s="74">
        <v>12.6</v>
      </c>
      <c r="J153" s="74">
        <v>63</v>
      </c>
      <c r="K153" s="59" t="s">
        <v>45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64">SUM(G147:G155)</f>
        <v>25.73</v>
      </c>
      <c r="H156" s="19">
        <f t="shared" si="64"/>
        <v>23.680000000000003</v>
      </c>
      <c r="I156" s="19">
        <f t="shared" si="64"/>
        <v>106.83999999999999</v>
      </c>
      <c r="J156" s="19">
        <f t="shared" si="64"/>
        <v>755.6</v>
      </c>
      <c r="K156" s="25"/>
      <c r="L156" s="19">
        <v>70.099999999999994</v>
      </c>
    </row>
    <row r="157" spans="1:12" ht="15.75" thickBot="1" x14ac:dyDescent="0.25">
      <c r="A157" s="29">
        <f>A139</f>
        <v>2</v>
      </c>
      <c r="B157" s="30">
        <f>B139</f>
        <v>3</v>
      </c>
      <c r="C157" s="122" t="s">
        <v>4</v>
      </c>
      <c r="D157" s="123"/>
      <c r="E157" s="31"/>
      <c r="F157" s="32">
        <f>F146+F156</f>
        <v>1222</v>
      </c>
      <c r="G157" s="32">
        <f t="shared" ref="G157" si="65">G146+G156</f>
        <v>44.2</v>
      </c>
      <c r="H157" s="32">
        <f t="shared" ref="H157" si="66">H146+H156</f>
        <v>44.63000000000001</v>
      </c>
      <c r="I157" s="32">
        <f t="shared" ref="I157" si="67">I146+I156</f>
        <v>181.53999999999996</v>
      </c>
      <c r="J157" s="32">
        <f t="shared" ref="J157:L157" si="68">J146+J156</f>
        <v>1324.7</v>
      </c>
      <c r="K157" s="32"/>
      <c r="L157" s="32">
        <f t="shared" si="68"/>
        <v>140.19999999999999</v>
      </c>
    </row>
    <row r="158" spans="1:12" ht="16.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99" t="s">
        <v>54</v>
      </c>
      <c r="F158" s="71">
        <v>200</v>
      </c>
      <c r="G158" s="71">
        <v>13.2</v>
      </c>
      <c r="H158" s="71">
        <v>15.4</v>
      </c>
      <c r="I158" s="71">
        <v>32</v>
      </c>
      <c r="J158" s="71">
        <v>317.3</v>
      </c>
      <c r="K158" s="84" t="s">
        <v>55</v>
      </c>
      <c r="L158" s="39"/>
    </row>
    <row r="159" spans="1:12" ht="16.5" thickBot="1" x14ac:dyDescent="0.3">
      <c r="A159" s="23"/>
      <c r="B159" s="15"/>
      <c r="C159" s="11"/>
      <c r="D159" s="6"/>
      <c r="E159" s="79"/>
      <c r="F159" s="74"/>
      <c r="G159" s="74"/>
      <c r="H159" s="74"/>
      <c r="I159" s="74"/>
      <c r="J159" s="74"/>
      <c r="K159" s="42"/>
      <c r="L159" s="41"/>
    </row>
    <row r="160" spans="1:12" ht="16.5" thickBot="1" x14ac:dyDescent="0.3">
      <c r="A160" s="23"/>
      <c r="B160" s="15"/>
      <c r="C160" s="11"/>
      <c r="D160" s="7" t="s">
        <v>21</v>
      </c>
      <c r="E160" s="73" t="s">
        <v>39</v>
      </c>
      <c r="F160" s="74">
        <v>215</v>
      </c>
      <c r="G160" s="71">
        <v>0.2</v>
      </c>
      <c r="H160" s="71">
        <v>0</v>
      </c>
      <c r="I160" s="71">
        <v>15</v>
      </c>
      <c r="J160" s="71">
        <v>58</v>
      </c>
      <c r="K160" s="75" t="s">
        <v>46</v>
      </c>
      <c r="L160" s="41"/>
    </row>
    <row r="161" spans="1:12" ht="16.5" thickBot="1" x14ac:dyDescent="0.3">
      <c r="A161" s="23"/>
      <c r="B161" s="15"/>
      <c r="C161" s="11"/>
      <c r="D161" s="7" t="s">
        <v>22</v>
      </c>
      <c r="E161" s="79" t="s">
        <v>40</v>
      </c>
      <c r="F161" s="74">
        <v>20</v>
      </c>
      <c r="G161" s="74">
        <v>1.7</v>
      </c>
      <c r="H161" s="74">
        <v>0.2</v>
      </c>
      <c r="I161" s="74">
        <v>9.8000000000000007</v>
      </c>
      <c r="J161" s="74">
        <v>48</v>
      </c>
      <c r="K161" s="59" t="s">
        <v>45</v>
      </c>
      <c r="L161" s="41"/>
    </row>
    <row r="162" spans="1:12" ht="16.5" thickBot="1" x14ac:dyDescent="0.3">
      <c r="A162" s="23"/>
      <c r="B162" s="15"/>
      <c r="C162" s="11"/>
      <c r="D162" s="7" t="s">
        <v>23</v>
      </c>
      <c r="E162" s="73" t="s">
        <v>124</v>
      </c>
      <c r="F162" s="74">
        <v>100</v>
      </c>
      <c r="G162" s="74">
        <v>0.4</v>
      </c>
      <c r="H162" s="74">
        <v>0.4</v>
      </c>
      <c r="I162" s="74">
        <v>9.8000000000000007</v>
      </c>
      <c r="J162" s="74">
        <v>47</v>
      </c>
      <c r="K162" s="80" t="s">
        <v>125</v>
      </c>
      <c r="L162" s="41"/>
    </row>
    <row r="163" spans="1:12" ht="15" x14ac:dyDescent="0.25">
      <c r="A163" s="23"/>
      <c r="B163" s="15"/>
      <c r="C163" s="11"/>
      <c r="D163" s="6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535</v>
      </c>
      <c r="G165" s="19">
        <f t="shared" ref="G165:J165" si="69">SUM(G158:G164)</f>
        <v>15.499999999999998</v>
      </c>
      <c r="H165" s="19">
        <f t="shared" si="69"/>
        <v>16</v>
      </c>
      <c r="I165" s="19">
        <f t="shared" si="69"/>
        <v>66.599999999999994</v>
      </c>
      <c r="J165" s="19">
        <f t="shared" si="69"/>
        <v>470.3</v>
      </c>
      <c r="K165" s="25"/>
      <c r="L165" s="19">
        <v>70.099999999999994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6.5" thickBot="1" x14ac:dyDescent="0.3">
      <c r="A167" s="23"/>
      <c r="B167" s="15"/>
      <c r="C167" s="11"/>
      <c r="D167" s="7" t="s">
        <v>26</v>
      </c>
      <c r="E167" s="70" t="s">
        <v>73</v>
      </c>
      <c r="F167" s="71">
        <v>250</v>
      </c>
      <c r="G167" s="71">
        <v>3.7</v>
      </c>
      <c r="H167" s="71">
        <v>2.9</v>
      </c>
      <c r="I167" s="71">
        <v>11.9</v>
      </c>
      <c r="J167" s="71">
        <v>99</v>
      </c>
      <c r="K167" s="72" t="s">
        <v>74</v>
      </c>
      <c r="L167" s="41"/>
    </row>
    <row r="168" spans="1:12" ht="16.5" thickBot="1" x14ac:dyDescent="0.3">
      <c r="A168" s="23"/>
      <c r="B168" s="15"/>
      <c r="C168" s="11"/>
      <c r="D168" s="7" t="s">
        <v>27</v>
      </c>
      <c r="E168" s="93" t="s">
        <v>126</v>
      </c>
      <c r="F168" s="95">
        <v>180</v>
      </c>
      <c r="G168" s="95">
        <v>16.22</v>
      </c>
      <c r="H168" s="95">
        <v>20.82</v>
      </c>
      <c r="I168" s="95">
        <v>51.44</v>
      </c>
      <c r="J168" s="95">
        <v>465</v>
      </c>
      <c r="K168" s="75" t="s">
        <v>127</v>
      </c>
      <c r="L168" s="41"/>
    </row>
    <row r="169" spans="1:12" ht="15" x14ac:dyDescent="0.25">
      <c r="A169" s="23"/>
      <c r="B169" s="15"/>
      <c r="C169" s="11"/>
      <c r="D169" s="7" t="s">
        <v>28</v>
      </c>
      <c r="E169" s="94"/>
      <c r="F169" s="94"/>
      <c r="G169" s="94"/>
      <c r="H169" s="94"/>
      <c r="I169" s="94"/>
      <c r="J169" s="94"/>
      <c r="K169" s="42"/>
      <c r="L169" s="41"/>
    </row>
    <row r="170" spans="1:12" ht="16.5" thickBot="1" x14ac:dyDescent="0.3">
      <c r="A170" s="23"/>
      <c r="B170" s="15"/>
      <c r="C170" s="11"/>
      <c r="D170" s="7" t="s">
        <v>29</v>
      </c>
      <c r="E170" s="70" t="s">
        <v>108</v>
      </c>
      <c r="F170" s="71">
        <v>222</v>
      </c>
      <c r="G170" s="71">
        <v>0.3</v>
      </c>
      <c r="H170" s="71">
        <v>0</v>
      </c>
      <c r="I170" s="71">
        <v>15.2</v>
      </c>
      <c r="J170" s="71">
        <v>60</v>
      </c>
      <c r="K170" s="84" t="s">
        <v>111</v>
      </c>
      <c r="L170" s="41"/>
    </row>
    <row r="171" spans="1:12" ht="16.5" thickBot="1" x14ac:dyDescent="0.3">
      <c r="A171" s="23"/>
      <c r="B171" s="15"/>
      <c r="C171" s="11"/>
      <c r="D171" s="7" t="s">
        <v>30</v>
      </c>
      <c r="E171" s="79" t="s">
        <v>40</v>
      </c>
      <c r="F171" s="74">
        <v>20</v>
      </c>
      <c r="G171" s="74">
        <v>1.7</v>
      </c>
      <c r="H171" s="74">
        <v>0.2</v>
      </c>
      <c r="I171" s="74">
        <v>9.8000000000000007</v>
      </c>
      <c r="J171" s="74">
        <v>48</v>
      </c>
      <c r="K171" s="59" t="s">
        <v>45</v>
      </c>
      <c r="L171" s="41"/>
    </row>
    <row r="172" spans="1:12" ht="16.5" thickBot="1" x14ac:dyDescent="0.3">
      <c r="A172" s="23"/>
      <c r="B172" s="15"/>
      <c r="C172" s="11"/>
      <c r="D172" s="7" t="s">
        <v>31</v>
      </c>
      <c r="E172" s="79" t="s">
        <v>53</v>
      </c>
      <c r="F172" s="74">
        <v>30</v>
      </c>
      <c r="G172" s="74">
        <v>1.95</v>
      </c>
      <c r="H172" s="74">
        <v>0.3</v>
      </c>
      <c r="I172" s="74">
        <v>12.6</v>
      </c>
      <c r="J172" s="74">
        <v>63</v>
      </c>
      <c r="K172" s="59" t="s">
        <v>45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702</v>
      </c>
      <c r="G175" s="19">
        <f t="shared" ref="G175:J175" si="70">SUM(G166:G174)</f>
        <v>23.869999999999997</v>
      </c>
      <c r="H175" s="19">
        <f t="shared" si="70"/>
        <v>24.22</v>
      </c>
      <c r="I175" s="19">
        <f t="shared" si="70"/>
        <v>100.93999999999998</v>
      </c>
      <c r="J175" s="19">
        <f t="shared" si="70"/>
        <v>735</v>
      </c>
      <c r="K175" s="25"/>
      <c r="L175" s="19">
        <v>70.099999999999994</v>
      </c>
    </row>
    <row r="176" spans="1:12" ht="15.75" thickBot="1" x14ac:dyDescent="0.25">
      <c r="A176" s="29">
        <f>A158</f>
        <v>2</v>
      </c>
      <c r="B176" s="30">
        <f>B158</f>
        <v>4</v>
      </c>
      <c r="C176" s="122" t="s">
        <v>4</v>
      </c>
      <c r="D176" s="123"/>
      <c r="E176" s="31"/>
      <c r="F176" s="32">
        <f>F165+F175</f>
        <v>1237</v>
      </c>
      <c r="G176" s="32">
        <f t="shared" ref="G176" si="71">G165+G175</f>
        <v>39.369999999999997</v>
      </c>
      <c r="H176" s="32">
        <f t="shared" ref="H176" si="72">H165+H175</f>
        <v>40.22</v>
      </c>
      <c r="I176" s="32">
        <f t="shared" ref="I176" si="73">I165+I175</f>
        <v>167.53999999999996</v>
      </c>
      <c r="J176" s="32">
        <f t="shared" ref="J176:L176" si="74">J165+J175</f>
        <v>1205.3</v>
      </c>
      <c r="K176" s="32"/>
      <c r="L176" s="32">
        <f t="shared" si="74"/>
        <v>140.19999999999999</v>
      </c>
    </row>
    <row r="177" spans="1:12" ht="16.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113" t="s">
        <v>128</v>
      </c>
      <c r="F177" s="114">
        <v>90</v>
      </c>
      <c r="G177" s="114">
        <v>10.58</v>
      </c>
      <c r="H177" s="115">
        <v>8</v>
      </c>
      <c r="I177" s="115">
        <v>12.52</v>
      </c>
      <c r="J177" s="115">
        <v>166.8</v>
      </c>
      <c r="K177" s="116" t="s">
        <v>131</v>
      </c>
      <c r="L177" s="39"/>
    </row>
    <row r="178" spans="1:12" ht="16.5" thickBot="1" x14ac:dyDescent="0.3">
      <c r="A178" s="23"/>
      <c r="B178" s="15"/>
      <c r="C178" s="11"/>
      <c r="D178" s="6"/>
      <c r="E178" s="73" t="s">
        <v>129</v>
      </c>
      <c r="F178" s="74">
        <v>150</v>
      </c>
      <c r="G178" s="74">
        <v>3.75</v>
      </c>
      <c r="H178" s="74">
        <v>6.15</v>
      </c>
      <c r="I178" s="74">
        <v>33.549999999999997</v>
      </c>
      <c r="J178" s="74">
        <v>228</v>
      </c>
      <c r="K178" s="85" t="s">
        <v>132</v>
      </c>
      <c r="L178" s="41"/>
    </row>
    <row r="179" spans="1:12" ht="16.5" thickBot="1" x14ac:dyDescent="0.3">
      <c r="A179" s="23"/>
      <c r="B179" s="15"/>
      <c r="C179" s="11"/>
      <c r="D179" s="7" t="s">
        <v>21</v>
      </c>
      <c r="E179" s="70" t="s">
        <v>130</v>
      </c>
      <c r="F179" s="71">
        <v>200</v>
      </c>
      <c r="G179" s="71">
        <v>1.4</v>
      </c>
      <c r="H179" s="71">
        <v>1.6</v>
      </c>
      <c r="I179" s="71">
        <v>22.31</v>
      </c>
      <c r="J179" s="71">
        <v>105</v>
      </c>
      <c r="K179" s="107" t="s">
        <v>133</v>
      </c>
      <c r="L179" s="41"/>
    </row>
    <row r="180" spans="1:12" ht="16.5" thickBot="1" x14ac:dyDescent="0.3">
      <c r="A180" s="23"/>
      <c r="B180" s="15"/>
      <c r="C180" s="11"/>
      <c r="D180" s="7" t="s">
        <v>22</v>
      </c>
      <c r="E180" s="79" t="s">
        <v>53</v>
      </c>
      <c r="F180" s="74">
        <v>30</v>
      </c>
      <c r="G180" s="74">
        <v>1.95</v>
      </c>
      <c r="H180" s="74">
        <v>0.3</v>
      </c>
      <c r="I180" s="74">
        <v>12.6</v>
      </c>
      <c r="J180" s="74">
        <v>63</v>
      </c>
      <c r="K180" s="59" t="s">
        <v>45</v>
      </c>
      <c r="L180" s="41"/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24.75" thickBot="1" x14ac:dyDescent="0.3">
      <c r="A182" s="23"/>
      <c r="B182" s="15"/>
      <c r="C182" s="11"/>
      <c r="D182" s="6" t="s">
        <v>25</v>
      </c>
      <c r="E182" s="90" t="s">
        <v>42</v>
      </c>
      <c r="F182" s="74">
        <v>60</v>
      </c>
      <c r="G182" s="74">
        <v>0.66</v>
      </c>
      <c r="H182" s="74">
        <v>0.12</v>
      </c>
      <c r="I182" s="112">
        <v>2.2799999999999998</v>
      </c>
      <c r="J182" s="74">
        <v>13.2</v>
      </c>
      <c r="K182" s="75" t="s">
        <v>43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75">SUM(G177:G183)</f>
        <v>18.34</v>
      </c>
      <c r="H184" s="19">
        <f t="shared" si="75"/>
        <v>16.170000000000002</v>
      </c>
      <c r="I184" s="19">
        <f t="shared" si="75"/>
        <v>83.259999999999991</v>
      </c>
      <c r="J184" s="19">
        <f t="shared" si="75"/>
        <v>576</v>
      </c>
      <c r="K184" s="25"/>
      <c r="L184" s="19">
        <v>70.099999999999994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6.5" thickBot="1" x14ac:dyDescent="0.3">
      <c r="A186" s="23"/>
      <c r="B186" s="15"/>
      <c r="C186" s="11"/>
      <c r="D186" s="7" t="s">
        <v>26</v>
      </c>
      <c r="E186" s="92" t="s">
        <v>134</v>
      </c>
      <c r="F186" s="74">
        <v>255</v>
      </c>
      <c r="G186" s="74">
        <v>3.13</v>
      </c>
      <c r="H186" s="74">
        <v>5.25</v>
      </c>
      <c r="I186" s="74">
        <v>10.55</v>
      </c>
      <c r="J186" s="74">
        <v>122.9</v>
      </c>
      <c r="K186" s="85" t="s">
        <v>136</v>
      </c>
      <c r="L186" s="41"/>
    </row>
    <row r="187" spans="1:12" ht="16.5" thickBot="1" x14ac:dyDescent="0.3">
      <c r="A187" s="23"/>
      <c r="B187" s="15"/>
      <c r="C187" s="11"/>
      <c r="D187" s="7" t="s">
        <v>27</v>
      </c>
      <c r="E187" s="73" t="s">
        <v>135</v>
      </c>
      <c r="F187" s="74">
        <v>90</v>
      </c>
      <c r="G187" s="74">
        <v>12.52</v>
      </c>
      <c r="H187" s="74">
        <v>12.32</v>
      </c>
      <c r="I187" s="74">
        <v>13.2</v>
      </c>
      <c r="J187" s="74">
        <v>225</v>
      </c>
      <c r="K187" s="75" t="s">
        <v>137</v>
      </c>
      <c r="L187" s="41"/>
    </row>
    <row r="188" spans="1:12" ht="16.5" thickBot="1" x14ac:dyDescent="0.3">
      <c r="A188" s="23"/>
      <c r="B188" s="15"/>
      <c r="C188" s="11"/>
      <c r="D188" s="7" t="s">
        <v>28</v>
      </c>
      <c r="E188" s="91" t="s">
        <v>64</v>
      </c>
      <c r="F188" s="74">
        <v>150</v>
      </c>
      <c r="G188" s="74">
        <v>5.25</v>
      </c>
      <c r="H188" s="74">
        <v>6.15</v>
      </c>
      <c r="I188" s="74">
        <v>35.299999999999997</v>
      </c>
      <c r="J188" s="74">
        <v>221</v>
      </c>
      <c r="K188" s="80" t="s">
        <v>65</v>
      </c>
      <c r="L188" s="41"/>
    </row>
    <row r="189" spans="1:12" ht="16.5" thickBot="1" x14ac:dyDescent="0.3">
      <c r="A189" s="23"/>
      <c r="B189" s="15"/>
      <c r="C189" s="11"/>
      <c r="D189" s="7" t="s">
        <v>29</v>
      </c>
      <c r="E189" s="117" t="s">
        <v>66</v>
      </c>
      <c r="F189" s="71">
        <v>200</v>
      </c>
      <c r="G189" s="71">
        <v>0.2</v>
      </c>
      <c r="H189" s="71"/>
      <c r="I189" s="71">
        <v>35.799999999999997</v>
      </c>
      <c r="J189" s="71">
        <v>142</v>
      </c>
      <c r="K189" s="72" t="s">
        <v>67</v>
      </c>
      <c r="L189" s="41"/>
    </row>
    <row r="190" spans="1:12" ht="16.5" thickBot="1" x14ac:dyDescent="0.3">
      <c r="A190" s="23"/>
      <c r="B190" s="15"/>
      <c r="C190" s="11"/>
      <c r="D190" s="7" t="s">
        <v>30</v>
      </c>
      <c r="E190" s="79" t="s">
        <v>40</v>
      </c>
      <c r="F190" s="74">
        <v>20</v>
      </c>
      <c r="G190" s="74">
        <v>1.7</v>
      </c>
      <c r="H190" s="74">
        <v>0.2</v>
      </c>
      <c r="I190" s="74">
        <v>9.8000000000000007</v>
      </c>
      <c r="J190" s="74">
        <v>48</v>
      </c>
      <c r="K190" s="59" t="s">
        <v>45</v>
      </c>
      <c r="L190" s="41"/>
    </row>
    <row r="191" spans="1:12" ht="15.75" x14ac:dyDescent="0.25">
      <c r="A191" s="23"/>
      <c r="B191" s="15"/>
      <c r="C191" s="11"/>
      <c r="D191" s="7" t="s">
        <v>31</v>
      </c>
      <c r="E191" s="108" t="s">
        <v>53</v>
      </c>
      <c r="F191" s="95">
        <v>30</v>
      </c>
      <c r="G191" s="95">
        <v>1.95</v>
      </c>
      <c r="H191" s="95">
        <v>0.3</v>
      </c>
      <c r="I191" s="95">
        <v>12.6</v>
      </c>
      <c r="J191" s="95">
        <v>63</v>
      </c>
      <c r="K191" s="118" t="s">
        <v>45</v>
      </c>
      <c r="L191" s="41"/>
    </row>
    <row r="192" spans="1:12" ht="15" x14ac:dyDescent="0.25">
      <c r="A192" s="23"/>
      <c r="B192" s="15"/>
      <c r="C192" s="11"/>
      <c r="D192" s="6"/>
      <c r="E192" s="94"/>
      <c r="F192" s="94"/>
      <c r="G192" s="94"/>
      <c r="H192" s="94"/>
      <c r="I192" s="94"/>
      <c r="J192" s="94"/>
      <c r="K192" s="94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745</v>
      </c>
      <c r="G194" s="19">
        <f t="shared" ref="G194:J194" si="76">SUM(G185:G193)</f>
        <v>24.749999999999996</v>
      </c>
      <c r="H194" s="19">
        <f t="shared" si="76"/>
        <v>24.22</v>
      </c>
      <c r="I194" s="19">
        <f t="shared" si="76"/>
        <v>117.24999999999999</v>
      </c>
      <c r="J194" s="19">
        <f t="shared" si="76"/>
        <v>821.9</v>
      </c>
      <c r="K194" s="25"/>
      <c r="L194" s="19">
        <v>70.099999999999994</v>
      </c>
    </row>
    <row r="195" spans="1:12" ht="15" x14ac:dyDescent="0.2">
      <c r="A195" s="29">
        <f>A177</f>
        <v>2</v>
      </c>
      <c r="B195" s="30">
        <f>B177</f>
        <v>5</v>
      </c>
      <c r="C195" s="122" t="s">
        <v>4</v>
      </c>
      <c r="D195" s="123"/>
      <c r="E195" s="31"/>
      <c r="F195" s="32">
        <f>F184+F194</f>
        <v>1275</v>
      </c>
      <c r="G195" s="32">
        <f t="shared" ref="G195" si="77">G184+G194</f>
        <v>43.089999999999996</v>
      </c>
      <c r="H195" s="32">
        <f t="shared" ref="H195" si="78">H184+H194</f>
        <v>40.39</v>
      </c>
      <c r="I195" s="32">
        <f t="shared" ref="I195" si="79">I184+I194</f>
        <v>200.51</v>
      </c>
      <c r="J195" s="32">
        <f t="shared" ref="J195:L195" si="80">J184+J194</f>
        <v>1397.9</v>
      </c>
      <c r="K195" s="32"/>
      <c r="L195" s="32">
        <f t="shared" si="80"/>
        <v>140.19999999999999</v>
      </c>
    </row>
    <row r="196" spans="1:12" x14ac:dyDescent="0.2">
      <c r="A196" s="27"/>
      <c r="B196" s="28"/>
      <c r="C196" s="124" t="s">
        <v>5</v>
      </c>
      <c r="D196" s="124"/>
      <c r="E196" s="124"/>
      <c r="F196" s="34">
        <f>(F24+F43+F62+F81+F100+F119+F138+F157+F176+F195)/(IF(F24=0,0,1)+IF(F43=0,0,1)+IF(F62=0,0,1)+IF(F81=0,0,1)+IF(F100=0,0,1)+IF(F119=0,0,1)+IF(F138=0,0,1)+IF(F157=0,0,1)+IF(F176=0,0,1)+IF(F195=0,0,1))</f>
        <v>1238.9000000000001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41.814999999999998</v>
      </c>
      <c r="H196" s="34">
        <f t="shared" si="81"/>
        <v>41.811</v>
      </c>
      <c r="I196" s="34">
        <f t="shared" si="81"/>
        <v>180.61799999999999</v>
      </c>
      <c r="J196" s="34">
        <f t="shared" si="81"/>
        <v>1283.615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140.20000000000002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2023-10-20T11:10:19Z</dcterms:modified>
</cp:coreProperties>
</file>